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mc:AlternateContent xmlns:mc="http://schemas.openxmlformats.org/markup-compatibility/2006">
    <mc:Choice Requires="x15">
      <x15ac:absPath xmlns:x15ac="http://schemas.microsoft.com/office/spreadsheetml/2010/11/ac" url="https://greendiamondsolutions.sharepoint.com/sites/ARISE-US/Shared Documents/Programs/Coastal Resilience/Drafting Desk/Final Package for Global Launch/"/>
    </mc:Choice>
  </mc:AlternateContent>
  <xr:revisionPtr revIDLastSave="31" documentId="13_ncr:1_{6A3FBA72-F00B-4CAA-BE7D-55200621D5E5}" xr6:coauthVersionLast="47" xr6:coauthVersionMax="47" xr10:uidLastSave="{71F1FC77-8E99-4DAA-AD13-ECADEF44928B}"/>
  <bookViews>
    <workbookView xWindow="28680" yWindow="-120" windowWidth="29040" windowHeight="15720" xr2:uid="{0E627F9A-2B24-4241-BF93-442C147AA455}"/>
  </bookViews>
  <sheets>
    <sheet name="Summary" sheetId="2" r:id="rId1"/>
    <sheet name="E1" sheetId="1" r:id="rId2"/>
    <sheet name="E2" sheetId="14" r:id="rId3"/>
    <sheet name="E3" sheetId="15" r:id="rId4"/>
    <sheet name="E4" sheetId="16" r:id="rId5"/>
    <sheet name="E5" sheetId="17" r:id="rId6"/>
    <sheet name="E6" sheetId="18" r:id="rId7"/>
    <sheet name="E7" sheetId="19" r:id="rId8"/>
    <sheet name="E8" sheetId="20" r:id="rId9"/>
    <sheet name="E9" sheetId="21" r:id="rId10"/>
    <sheet name="E10" sheetId="23" r:id="rId11"/>
  </sheets>
  <definedNames>
    <definedName name="_ftn1" localSheetId="1">'E1'!$A$15</definedName>
    <definedName name="_ftn1" localSheetId="10">'E10'!#REF!</definedName>
    <definedName name="_ftn1" localSheetId="2">'E2'!#REF!</definedName>
    <definedName name="_ftn1" localSheetId="3">'E3'!#REF!</definedName>
    <definedName name="_ftn1" localSheetId="4">'E4'!#REF!</definedName>
    <definedName name="_ftn1" localSheetId="5">'E5'!#REF!</definedName>
    <definedName name="_ftn1" localSheetId="6">'E6'!#REF!</definedName>
    <definedName name="_ftn1" localSheetId="7">'E7'!#REF!</definedName>
    <definedName name="_ftn1" localSheetId="8">'E8'!#REF!</definedName>
    <definedName name="_ftn1" localSheetId="9">'E9'!#REF!</definedName>
    <definedName name="_ftnref1" localSheetId="1">'E1'!#REF!</definedName>
    <definedName name="_ftnref1" localSheetId="10">'E10'!#REF!</definedName>
    <definedName name="_ftnref1" localSheetId="2">'E2'!#REF!</definedName>
    <definedName name="_ftnref1" localSheetId="3">'E3'!#REF!</definedName>
    <definedName name="_ftnref1" localSheetId="4">'E4'!#REF!</definedName>
    <definedName name="_ftnref1" localSheetId="5">'E5'!#REF!</definedName>
    <definedName name="_ftnref1" localSheetId="6">'E6'!#REF!</definedName>
    <definedName name="_ftnref1" localSheetId="7">'E7'!#REF!</definedName>
    <definedName name="_ftnref1" localSheetId="8">'E8'!#REF!</definedName>
    <definedName name="_ftnref1" localSheetId="9">'E9'!#REF!</definedName>
    <definedName name="_xlnm.Print_Area" localSheetId="1">'E1'!$A$1:$F$14</definedName>
    <definedName name="_xlnm.Print_Area" localSheetId="10">'E10'!$A$1:$F$51</definedName>
    <definedName name="_xlnm.Print_Area" localSheetId="2">'E2'!$A$1:$F$27</definedName>
    <definedName name="_xlnm.Print_Area" localSheetId="3">'E3'!$A$1:$F$31</definedName>
    <definedName name="_xlnm.Print_Area" localSheetId="4">'E4'!$A$1:$F$14</definedName>
    <definedName name="_xlnm.Print_Area" localSheetId="5">'E5'!$A$1:$F$12</definedName>
    <definedName name="_xlnm.Print_Area" localSheetId="6">'E6'!$A$1:$F$18</definedName>
    <definedName name="_xlnm.Print_Area" localSheetId="7">'E7'!$A$1:$F$30</definedName>
    <definedName name="_xlnm.Print_Area" localSheetId="8">'E8'!$A$1:$F$37</definedName>
    <definedName name="_xlnm.Print_Area" localSheetId="9">'E9'!$A$1:$F$33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8" i="14" l="1"/>
  <c r="B13" i="2"/>
  <c r="E15" i="21"/>
  <c r="C21" i="2" l="1"/>
  <c r="E47" i="23"/>
  <c r="E39" i="23"/>
  <c r="E29" i="23"/>
  <c r="E15" i="23"/>
  <c r="E11" i="23"/>
  <c r="E4" i="23"/>
  <c r="E18" i="20"/>
  <c r="E23" i="20"/>
  <c r="E26" i="20"/>
  <c r="E30" i="20"/>
  <c r="E24" i="21"/>
  <c r="E8" i="21"/>
  <c r="E4" i="21"/>
  <c r="E34" i="20"/>
  <c r="C20" i="2" s="1"/>
  <c r="E13" i="20"/>
  <c r="E10" i="20"/>
  <c r="E4" i="20"/>
  <c r="E26" i="19"/>
  <c r="E17" i="19"/>
  <c r="E14" i="19"/>
  <c r="E4" i="19"/>
  <c r="E4" i="18"/>
  <c r="E13" i="18"/>
  <c r="E7" i="18"/>
  <c r="E4" i="17"/>
  <c r="E9" i="17"/>
  <c r="E6" i="17"/>
  <c r="E11" i="16"/>
  <c r="E8" i="16"/>
  <c r="E4" i="16"/>
  <c r="E25" i="15"/>
  <c r="E13" i="15"/>
  <c r="E4" i="15"/>
  <c r="E8" i="15"/>
  <c r="E4" i="14"/>
  <c r="E22" i="14"/>
  <c r="E11" i="14"/>
  <c r="E4" i="1"/>
  <c r="E7" i="1"/>
  <c r="E11" i="17" l="1" a="1"/>
  <c r="E11" i="17" s="1"/>
  <c r="B17" i="2" s="1"/>
  <c r="E13" i="16" a="1"/>
  <c r="E13" i="16" s="1"/>
  <c r="B16" i="2" s="1"/>
  <c r="E30" i="15" a="1"/>
  <c r="E30" i="15" s="1"/>
  <c r="B15" i="2" s="1"/>
  <c r="E26" i="14" a="1"/>
  <c r="E26" i="14" s="1"/>
  <c r="B14" i="2" s="1"/>
  <c r="E50" i="23" a="1"/>
  <c r="E50" i="23" s="1"/>
  <c r="B22" i="2" s="1"/>
  <c r="E36" i="20" a="1"/>
  <c r="E36" i="20" s="1"/>
  <c r="B20" i="2" s="1"/>
  <c r="E32" i="21" a="1"/>
  <c r="E32" i="21" s="1"/>
  <c r="B21" i="2" s="1"/>
  <c r="E29" i="19" a="1"/>
  <c r="E29" i="19" s="1"/>
  <c r="B19" i="2" s="1"/>
  <c r="E17" i="18" a="1"/>
  <c r="E17" i="18" s="1"/>
  <c r="B18" i="2" s="1"/>
  <c r="E13" i="1" a="1"/>
  <c r="E13" i="1" s="1"/>
  <c r="E14" i="1" s="1"/>
  <c r="C13" i="2" s="1"/>
  <c r="E51" i="23" l="1"/>
  <c r="C22" i="2" s="1"/>
  <c r="E33" i="21"/>
  <c r="E37" i="20"/>
  <c r="E30" i="19"/>
  <c r="C19" i="2" s="1"/>
  <c r="E18" i="18"/>
  <c r="C18" i="2" s="1"/>
  <c r="E12" i="17"/>
  <c r="C17" i="2" s="1"/>
  <c r="E14" i="16"/>
  <c r="C16" i="2" s="1"/>
  <c r="E31" i="15"/>
  <c r="C15" i="2" s="1"/>
  <c r="E27" i="14"/>
  <c r="C14"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<sst xmlns="http://schemas.openxmlformats.org/spreadsheetml/2006/main" count="495" uniqueCount="422">
  <si>
    <t>#</t>
  </si>
  <si>
    <t>Question</t>
  </si>
  <si>
    <t>AVERAGE</t>
  </si>
  <si>
    <t>Range</t>
  </si>
  <si>
    <t>Summary Scores</t>
  </si>
  <si>
    <t>Essential 1</t>
  </si>
  <si>
    <t>Essential 2</t>
  </si>
  <si>
    <t>Average</t>
  </si>
  <si>
    <t>Essential 3</t>
  </si>
  <si>
    <t>Essential 4</t>
  </si>
  <si>
    <t>Essential 5</t>
  </si>
  <si>
    <t>Essential 6</t>
  </si>
  <si>
    <t>Essential 7</t>
  </si>
  <si>
    <t>Essential 8</t>
  </si>
  <si>
    <t>Essential 9</t>
  </si>
  <si>
    <t>Essential 10</t>
  </si>
  <si>
    <t>2.2.1</t>
  </si>
  <si>
    <t>2.2.2</t>
  </si>
  <si>
    <t>2.2.3</t>
  </si>
  <si>
    <t>2.2.4</t>
  </si>
  <si>
    <t>2.2.5</t>
  </si>
  <si>
    <t>2.3.1</t>
  </si>
  <si>
    <t>3.1.2</t>
  </si>
  <si>
    <t>3.2.1</t>
  </si>
  <si>
    <t>3.2.2</t>
  </si>
  <si>
    <t>3.2.3</t>
  </si>
  <si>
    <t>3.2.4</t>
  </si>
  <si>
    <t>3.3.1</t>
  </si>
  <si>
    <t>3.3.2</t>
  </si>
  <si>
    <t>3.3.3</t>
  </si>
  <si>
    <t>3.3.4</t>
  </si>
  <si>
    <t>3.4.1</t>
  </si>
  <si>
    <t>3.4.2</t>
  </si>
  <si>
    <t>3.4.3</t>
  </si>
  <si>
    <t>3.4.4</t>
  </si>
  <si>
    <r>
      <t xml:space="preserve">1.1.1                   </t>
    </r>
    <r>
      <rPr>
        <sz val="12"/>
        <color theme="1"/>
        <rFont val="Aptos"/>
        <family val="2"/>
      </rPr>
      <t> </t>
    </r>
  </si>
  <si>
    <r>
      <t xml:space="preserve">1.2.1                   </t>
    </r>
    <r>
      <rPr>
        <sz val="12"/>
        <color theme="1"/>
        <rFont val="Aptos"/>
        <family val="2"/>
      </rPr>
      <t> </t>
    </r>
  </si>
  <si>
    <t>Self-Scoring Rubric</t>
  </si>
  <si>
    <t>1.1     Governance</t>
  </si>
  <si>
    <t>To what extent have cities actively included and engaged key stakeholders on the topic of coastal resilience for the development of coastal disaster risk reduction and resilience plans?</t>
  </si>
  <si>
    <r>
      <t xml:space="preserve">1.1.2        </t>
    </r>
    <r>
      <rPr>
        <sz val="12"/>
        <color theme="1"/>
        <rFont val="Aptos"/>
        <family val="2"/>
      </rPr>
      <t> </t>
    </r>
  </si>
  <si>
    <t>To what extent is there a single point of resource and communication coordination (i.e., a person or an office) for coastal disaster risk reduction and coastal resilience planning and implementation?</t>
  </si>
  <si>
    <r>
      <t xml:space="preserve">1.2            </t>
    </r>
    <r>
      <rPr>
        <b/>
        <sz val="12"/>
        <color rgb="FF000000"/>
        <rFont val="Aptos"/>
        <family val="2"/>
      </rPr>
      <t>Strategy</t>
    </r>
  </si>
  <si>
    <t>1.2.2</t>
  </si>
  <si>
    <t>1.2.3</t>
  </si>
  <si>
    <t>1.2.4</t>
  </si>
  <si>
    <t>1.2.5</t>
  </si>
  <si>
    <t>To what extent is there a comprehensive strategy for coastal disaster risk reduction or coastal resilience?</t>
  </si>
  <si>
    <t>To what extent is the coastal disaster risk reduction and/or coastal resilience strategy enhanced with metrics and targets to address weaknesses and define progress, and to what extent are those targets and metrics governed (i.e., updated at relevant and material intervals)?</t>
  </si>
  <si>
    <t>To what extent are key stakeholders’ coastal resilience plans in this city consistent with each other and with the overall city-wide strategy?</t>
  </si>
  <si>
    <t>Additional Comments / Notes</t>
  </si>
  <si>
    <t>Quick Notes</t>
  </si>
  <si>
    <t>To what extent are coastal disaster risks separately considered in new policymaking?</t>
  </si>
  <si>
    <t>To what extent are all existing city-level policies aligned with coastal disaster risk reduction?</t>
  </si>
  <si>
    <t>Matter has not been recognized and/or has not been addressed at all.</t>
  </si>
  <si>
    <t>Matter is known but only basic (if any) plans exist, and few (if any) measures have been taken to address it.</t>
  </si>
  <si>
    <t>A sound plan exists and some measures have been taken to address the matter, but the larger part of the problem remains to be addressed.</t>
  </si>
  <si>
    <t>Reasonable progress on planning and execution has been made, but a few substantial gaps still persist.</t>
  </si>
  <si>
    <t>Only minor gaps remain to be remediated and/or resolved for the matter to be fully addressed.</t>
  </si>
  <si>
    <t>The matter is fully addressed with superior planning and execution.</t>
  </si>
  <si>
    <t>2.1     Natural Environment Scale</t>
  </si>
  <si>
    <r>
      <t xml:space="preserve">2.2            </t>
    </r>
    <r>
      <rPr>
        <b/>
        <sz val="12"/>
        <color rgb="FF000000"/>
        <rFont val="Aptos"/>
        <family val="2"/>
      </rPr>
      <t>Building &amp; Built Environment Scale</t>
    </r>
  </si>
  <si>
    <t>2.1.1</t>
  </si>
  <si>
    <t>2.1.2</t>
  </si>
  <si>
    <t>Self-Score</t>
  </si>
  <si>
    <t>Summary</t>
  </si>
  <si>
    <r>
      <t xml:space="preserve">2.4            </t>
    </r>
    <r>
      <rPr>
        <b/>
        <sz val="12"/>
        <color rgb="FF000000"/>
        <rFont val="Aptos"/>
        <family val="2"/>
      </rPr>
      <t>Scenario Design &amp; Tool Use</t>
    </r>
  </si>
  <si>
    <t>2.1.3</t>
  </si>
  <si>
    <t>2.1.4</t>
  </si>
  <si>
    <t>2.1.5</t>
  </si>
  <si>
    <t>2.1.6</t>
  </si>
  <si>
    <t>2.2.6</t>
  </si>
  <si>
    <t>2.3.2</t>
  </si>
  <si>
    <t>To what extent has the city adequately mapped the coastal natural environment with respect to coastal disaster hazard variability?</t>
  </si>
  <si>
    <t xml:space="preserve">To what extent is the impact of local topography and seabed bathymetry on the city’s coastal disaster risk profile understood and/or mitigated?  Under what conditions? </t>
  </si>
  <si>
    <t>To what extent are the impact of vegetation presence and trends, and reefs, on the city’s coastal disaster risk profile understood?
(See also E5)</t>
  </si>
  <si>
    <t>To what extent does the city’s coastal disaster risk assessments include compound flooding?</t>
  </si>
  <si>
    <t>To what extent does the city understand how fluctuations in surface water levels both acutely and chronically impact natural coastal conditions (i.e., storm surge, sea level rise, tides)?</t>
  </si>
  <si>
    <t>To what extent is there retained knowledge and documentation of natural coastal conditions and natural coastal disaster history in the area?</t>
  </si>
  <si>
    <t>To what extent does the city understand the impact of building patterns and densities on its coastal disaster risk profile?</t>
  </si>
  <si>
    <t xml:space="preserve">To what extent has the city identified structures or sites that might become dangerous in the event of a coastal disaster? </t>
  </si>
  <si>
    <t>To what extent does the prevailing style of landscaping on public spaces increase or reduce the city’s coastal disaster risk profile?</t>
  </si>
  <si>
    <t xml:space="preserve">To what extent is the street layout of the city, and the layout of the roads leading to and from it, conducive to rapid evacuation in the event of an acute coaster disaster? </t>
  </si>
  <si>
    <t>To what extent is coastal disaster risk mitigated in the city by compliance with effective building codes or standards attuned to the risks that may be faced? 
(See also E4)</t>
  </si>
  <si>
    <t>To what extent does the city understand how the construction materials used within its boundaries affect its coastal disaster risk profile? 
(See also E4)</t>
  </si>
  <si>
    <t>To what extent is the population of the city at risk of permanent or semi-permanent displacement due to vulnerability to acute and/or chronic coastal disasters?</t>
  </si>
  <si>
    <t>To what extent has the city assembled all known coastal disaster hazards, exposures and vulnerabilities into specific scenarios to help to assess the adequacy of proposed interventions to prevent and/or mitigate coastal disasters?</t>
  </si>
  <si>
    <t>To what extent do coastal disaster scenarios also include multi-hazard considerations?</t>
  </si>
  <si>
    <t xml:space="preserve">To what extent are coastal disaster scenarios considering human health in addition to economic and physical disruption, damage, and loss? </t>
  </si>
  <si>
    <t>3.1     Funding Mechanisms (Public, Private, Blended)</t>
  </si>
  <si>
    <t>3.1.3</t>
  </si>
  <si>
    <t>3.2            Funding &amp; Financing Plans</t>
  </si>
  <si>
    <r>
      <t xml:space="preserve">3.3            </t>
    </r>
    <r>
      <rPr>
        <b/>
        <sz val="12"/>
        <color rgb="FF000000"/>
        <rFont val="Aptos"/>
        <family val="2"/>
      </rPr>
      <t>Insurance, De-Risking &amp; Financial Innovation</t>
    </r>
  </si>
  <si>
    <t>3.3.5</t>
  </si>
  <si>
    <t>3.3.6</t>
  </si>
  <si>
    <t>3.3.7</t>
  </si>
  <si>
    <t>3.3.8</t>
  </si>
  <si>
    <t>3.3.9</t>
  </si>
  <si>
    <t>3.3.10</t>
  </si>
  <si>
    <t>3.3.11</t>
  </si>
  <si>
    <r>
      <t xml:space="preserve">3.4            </t>
    </r>
    <r>
      <rPr>
        <b/>
        <sz val="12"/>
        <color rgb="FF000000"/>
        <rFont val="Aptos"/>
        <family val="2"/>
      </rPr>
      <t>Financial Incentives</t>
    </r>
  </si>
  <si>
    <t>To what extent has the city researched and explored possible funding sources for the long-term work required to reduce coastal disaster risk and increase coastal resilience?</t>
  </si>
  <si>
    <t>To what extent are there adequate financial investments into critical resilient infrastructure such as flood barriers and drainage networks at a city scale for coastal resilience?</t>
  </si>
  <si>
    <t>To what extent have resilience dividends been pursued to reduce the cost of, or enhance the value achieved from, coastal disaster risk reduction strategies?</t>
  </si>
  <si>
    <t>To what extent does the city have an integrated financial plan for the work required to reduce its coastal disaster risk and enhance coastal resilience?</t>
  </si>
  <si>
    <t>To what extent does the city have a coherent capital expenditure plan, and to what extent are funds purposed and secured for coastal resilience?</t>
  </si>
  <si>
    <t>To what extent does the city have a coherent operating expense strategy for coastal resilience?</t>
  </si>
  <si>
    <t>To what extent does the city have access to contingency funds to deal with a coastal disaster?</t>
  </si>
  <si>
    <t>To what extent is insurance availability and affordability considered in the event of a coastal disaster the city? Is it understood what is covered by insurance?  What protection gaps remain?</t>
  </si>
  <si>
    <t xml:space="preserve">To what extent is residential property insurance for coastal disaster risks accessible and affordable for property owners in the city? </t>
  </si>
  <si>
    <t>To what extent are insurers maintaining or withdrawing property insurance coverage in the city due to the increasing exposure to coastal disaster risks (if applicable to region)?</t>
  </si>
  <si>
    <t>To what extent do city residents have access to affordable automobile insurance that covers them for coastal-related vehicle risks (if applicable to region)?</t>
  </si>
  <si>
    <t>To what extent do city residents have excess coverage insurance for other coastal disaster-related costs (if applicable to region)?</t>
  </si>
  <si>
    <t>To what extent is business insurance adequate in the city for coastal disaster risks (if applicable to region)?</t>
  </si>
  <si>
    <t>To what extent is commercial insurance adequate to cover losses related to privately owned coastal assets such as tourism, fisheries &amp; agriculture, real estate and timberlands (if applicable to region)?</t>
  </si>
  <si>
    <t>To what extent are the city’s insurance coverage and other financial means adequate to cover public buildings (i.e., courthouses, offices, utilities, facilities, infrastructure) against coastal disaster risks (if applicable to region)?</t>
  </si>
  <si>
    <t>To what extent is the city’s insurance coverage adequate to cover liabilities arising from coastal disasters (if applicable to region)?</t>
  </si>
  <si>
    <t>To what extent has the city investigated alternatives to traditional insurance such as innovative products and evaluated ways to reduce traditional insurance costs for coastal disaster risks?</t>
  </si>
  <si>
    <t>To what extent does the city have adequate municipal debt insurance supporting its capital raising goals for coastal disaster risk reduction and coastal resilience?</t>
  </si>
  <si>
    <t>To what extent has the city created financial incentives to help homeowners reduce their vulnerability and exposure to coastal disaster risks?</t>
  </si>
  <si>
    <t>To what extent has the city created financial incentives for businesses (particularly small-to-medium enterprises) to reduce vulnerability and exposure to coastal disaster risks?</t>
  </si>
  <si>
    <t>To what extent has the city created financial incentives to non-governmental organizations (NGOs) and city groups to help reduce vulnerability and exposure to coastal disaster risks?</t>
  </si>
  <si>
    <t>To what extent does the city regulate adverse financial incentives that work against coastal disaster risk reduction?</t>
  </si>
  <si>
    <t>4.1     Land Use</t>
  </si>
  <si>
    <t>4.1.1.</t>
  </si>
  <si>
    <t>4.1.2</t>
  </si>
  <si>
    <t>4.1.3</t>
  </si>
  <si>
    <t>4.2            Building &amp; Construction Standards</t>
  </si>
  <si>
    <t>4.2.1</t>
  </si>
  <si>
    <t>4.2.2</t>
  </si>
  <si>
    <t>4.3           Physical Asset Resilience Standards</t>
  </si>
  <si>
    <t>4.3.1</t>
  </si>
  <si>
    <t>To what extent has coastal land use zoning been defined or considered?
(See E2 for summary % of properties and of economy at risk)</t>
  </si>
  <si>
    <t>To what extent is the city building in areas known to be a natural coastal watershed? 
(See E2 for summary % of properties and of economy at risk)</t>
  </si>
  <si>
    <t>To what extent are land zoning rules applying coastal disaster risk reduction measures enforced?</t>
  </si>
  <si>
    <t>To what extent do building codes and construction materials mandate flood, wind, and landslide-resistant features in all residential, public, municipal and business constructions?</t>
  </si>
  <si>
    <t>To what extent do codes mandate that street layouts allow unimpeded ingress and egress from a coastal neighborhood, and provide multiple access/escape routes in the event of a coastal disaster? 
(See also E2)</t>
  </si>
  <si>
    <t>To what extent are formal standards for physical asset resilience implemented that may exceed local land use requirements or local building and construction in service to coastal resilience?</t>
  </si>
  <si>
    <t>5.1.1</t>
  </si>
  <si>
    <t>To what extent does the city identify and assess coastal ecosystem services today to provide coastal disaster risk reduction?</t>
  </si>
  <si>
    <t>5.2            Coastal Ecosystem Protection</t>
  </si>
  <si>
    <t>To what extent are protective coastal ecosystem services an integrated part of the city’s nature and biodiversity conservation, restoration and sustainability efforts?</t>
  </si>
  <si>
    <t>To what extent are coastal ecosystem services identified by stakeholders as having a resilience value also given a financial value?
(See also E3 for insight on financing coastal ecosystem services at city or site/asset scales)</t>
  </si>
  <si>
    <t>5.2.1</t>
  </si>
  <si>
    <t>5.2.2</t>
  </si>
  <si>
    <r>
      <t xml:space="preserve">5.3            </t>
    </r>
    <r>
      <rPr>
        <b/>
        <sz val="12"/>
        <color rgb="FF000000"/>
        <rFont val="Aptos"/>
        <family val="2"/>
      </rPr>
      <t>Balancing Green-Blue-Gray Infrastructure</t>
    </r>
  </si>
  <si>
    <t>5.3.1</t>
  </si>
  <si>
    <t>6.1     Skill Availability</t>
  </si>
  <si>
    <t>6.2            Data, Analytics &amp; Technological Resources</t>
  </si>
  <si>
    <t>6.3           Collaboration to Pool Experience and Resources</t>
  </si>
  <si>
    <t>To what extent does the city have access to the types of skills in the quantity and quality needed to reduce coastal disaster risk and enhance coastal resilience?</t>
  </si>
  <si>
    <t>6.1.1</t>
  </si>
  <si>
    <t>6.1.2</t>
  </si>
  <si>
    <t>To what extent are coastal nature-based solutions (i.e., green and blue) balanced with human-built engineering (i.e., gray)?</t>
  </si>
  <si>
    <t>To what extent does the city have access to relevant coastal disaster risk reduction and coastal resilience skills training and development?</t>
  </si>
  <si>
    <t>6.2.1</t>
  </si>
  <si>
    <t>6.2.2</t>
  </si>
  <si>
    <t>6.2.3</t>
  </si>
  <si>
    <t>6.2.4</t>
  </si>
  <si>
    <t>6.2.5</t>
  </si>
  <si>
    <t>To what extent does the city have access to the data it needs to reduce its coastal disaster risk profile – including understanding, hazard, exposure, vulnerability, and mitigation capabilities, etc.?
(See also E1 for political and organizational constraints on sharing data)</t>
  </si>
  <si>
    <t>To what extent is the data that the city requires complete, accurate, current and in a useable and shareable format for coastal disaster risk reduction and coastal resilience?</t>
  </si>
  <si>
    <t>To what extent does the city have access to the computing, data handling and analytics tools needed to extract meaning from, and act on, the data it has for coastal disaster risk reduction and coastal resilience?</t>
  </si>
  <si>
    <t>To what extent is data on the city shared between key stakeholders in the city ecosystem for the purposes of coastal disaster risk reduction and coastal resilience?</t>
  </si>
  <si>
    <t>To what extent is data (see E2) on coastal disaster risk mitigation and reduction made accessible to the public?</t>
  </si>
  <si>
    <t>6.3.1</t>
  </si>
  <si>
    <t>6.3.2</t>
  </si>
  <si>
    <t>6.3.3</t>
  </si>
  <si>
    <t xml:space="preserve">To what extent is there sufficient expert participation to drive well-informed collaboration on coastal disaster risk reduction </t>
  </si>
  <si>
    <t>To what extent has the city boosted its own capacity through connections with neighboring cities on coastal disaster risk reduction and coastal resilience?</t>
  </si>
  <si>
    <t>To what extent has the city engaged with global, federal and state/regional/provincial alliances and networks that offer expertise, funding, or best practices beyond the local and regional resources available for the purposes of coastal disaster risk reduction and coastal resilience?</t>
  </si>
  <si>
    <t>7.2            City-level Engagement with Education &amp; Academia</t>
  </si>
  <si>
    <t>7.1     City-level Engagement with Key Stakeholders</t>
  </si>
  <si>
    <t>7.3            City-level Engagement with Business</t>
  </si>
  <si>
    <t>7.4            City-level Engagement with Landlords &amp; Landowners</t>
  </si>
  <si>
    <t>7.4.1</t>
  </si>
  <si>
    <t>7.4.2</t>
  </si>
  <si>
    <t>7.3.1</t>
  </si>
  <si>
    <t>7.3.2</t>
  </si>
  <si>
    <t>7.3.3</t>
  </si>
  <si>
    <t>7.3.4</t>
  </si>
  <si>
    <t>7.3.5</t>
  </si>
  <si>
    <t>7.3.6</t>
  </si>
  <si>
    <t>7.3.7</t>
  </si>
  <si>
    <t>7.3.8</t>
  </si>
  <si>
    <t>7.2.1</t>
  </si>
  <si>
    <t>7.2.2</t>
  </si>
  <si>
    <t>7.1.1</t>
  </si>
  <si>
    <t>7.1.2</t>
  </si>
  <si>
    <t>7.1.3</t>
  </si>
  <si>
    <t>7.1.4</t>
  </si>
  <si>
    <t>7.1.5</t>
  </si>
  <si>
    <t>7.1.6</t>
  </si>
  <si>
    <t>7.1.7</t>
  </si>
  <si>
    <t>7.1.8</t>
  </si>
  <si>
    <t>7.1.9</t>
  </si>
  <si>
    <t>To what extent is the city’s coastal disaster risk reduction and coastal resilience planning connected and cohesive with a multi-stakeholder, collective action mentality? Is cross-city cohesion developed and maintained?</t>
  </si>
  <si>
    <t>To what extent has the city (i.e. the entire population of the area in question) been informed about its coastal disaster risk profile? Fully engaged? 
(City Information – see E6)</t>
  </si>
  <si>
    <t>To what extent is outreach and engagement for coastal disaster risk reduction and coastal resilience multi-channel and multi-media?</t>
  </si>
  <si>
    <t>To what extent have vulnerable segments of the city been fully engaged in coastal resilience planning? Are required measures in place to assist the vulnerable, impaired, disabled, home-based and/or homeless residents of informal communities? 
(See also E9)</t>
  </si>
  <si>
    <t>To what extent is outreach and engagement maintained over time with coastal resilience stakeholders?</t>
  </si>
  <si>
    <t>To what extent is there an “on- boarding” process for new city residents with respect to coastal disaster risk reduction and coastal resilience?</t>
  </si>
  <si>
    <t>To what extent are strategies in place to draw in reluctant participants (“holdouts”) to coastal disaster risk reduction and coastal resilience?</t>
  </si>
  <si>
    <t>To what extent is the effectiveness of coastal disaster risk reduction and coastal resilience outreach activities validated?</t>
  </si>
  <si>
    <t>To what extent do local schools participate in city coastal disaster risk reduction and coastal resilience efforts, using students to educate and motivate parents?</t>
  </si>
  <si>
    <t>To what extent do local universities participate in coastal disaster risk reduction or other key aspects of coastal resilience?</t>
  </si>
  <si>
    <t xml:space="preserve">To what extent do local businesses, large and small, identify coastal disaster risks as an area that needs to be engaged with? </t>
  </si>
  <si>
    <t>To what extent do all businesses have business continuity plans (BCPs) that deal with the specifics of coastal disaster risks in the city? Are resilience response drills practiced regularly?
(For Insurance - see E3) (For Emergency Response Plan contents - see E9)</t>
  </si>
  <si>
    <t>To what extent have employers, business organizations such as chambers of commerce and/or labor unions been leveraged as a communications channel to their workforces and as a source of best practices for coastal resilience?</t>
  </si>
  <si>
    <t>To what extent have major employers been approached as a potential source of best practices and financial support for coastal disaster risk reduction? 
(see also E3)</t>
  </si>
  <si>
    <t>To what extent have major employers been approached as a potential source of employee incentives for supporting coastal disaster risk reduction in the event of a coastal disaster?
(see also E3)</t>
  </si>
  <si>
    <t>To what extent do major employers support their own staff in enhancing their knowledge of and agency for coastal resilience?</t>
  </si>
  <si>
    <t>To what extent have retailers been engaged in coastal resilience activities?</t>
  </si>
  <si>
    <t>To what extent are local contractors involved in helping with property mitigation enhancements in service to coastal resilience?</t>
  </si>
  <si>
    <t>To what extent have local landlords and landowners been engaged as part of the city’s outreach process in coastal disaster risk reduction?</t>
  </si>
  <si>
    <t>To what extent have local agricultural landowners been engaged as part of the city’s outreach process in coastal disaster risk reduction?</t>
  </si>
  <si>
    <t>8.1     Infrastructure - First Response</t>
  </si>
  <si>
    <t>8.1.1</t>
  </si>
  <si>
    <t>8.1.2</t>
  </si>
  <si>
    <t>8.1.3</t>
  </si>
  <si>
    <t>8.1.4</t>
  </si>
  <si>
    <t>8.1.5</t>
  </si>
  <si>
    <t>3.1.1</t>
  </si>
  <si>
    <t xml:space="preserve">Given the two incident types ("most probable" incident &amp; "most severe" incident in E2), to what extent are critical infrastructure assets at risk of loss or damage in the event of an acute coastal disaster? </t>
  </si>
  <si>
    <t>To what extent are Fire, Police and/or Law and order assets at risk of loss or damage in the event of an acute coastal disaster?</t>
  </si>
  <si>
    <t>To what extent is the emergency coordination center at risk of loss or damage in the event of an acute coastal disaster?</t>
  </si>
  <si>
    <t>To what extent are backup facilities available during an acute coastal disaster for first response infrastructure? 
(See also E10)</t>
  </si>
  <si>
    <t>Is there adequate fuel available to operate response vehicles and systems in the event of an acute coastal disaster?</t>
  </si>
  <si>
    <t>8.2            Infrastructure - Communications</t>
  </si>
  <si>
    <t>8.2.1</t>
  </si>
  <si>
    <t>8.2.2</t>
  </si>
  <si>
    <t>To what extent are the communications systems at risk of loss or damage in the event of an acute coastal disaster?</t>
  </si>
  <si>
    <t>To what extent are back-up communications facilities available for use during an acute coastal disaster? 
(see also E10)</t>
  </si>
  <si>
    <t>8.3            Infrastructure - Energy</t>
  </si>
  <si>
    <t>8.3.1</t>
  </si>
  <si>
    <t>8.3.2</t>
  </si>
  <si>
    <t>8.3.3</t>
  </si>
  <si>
    <t>8.3.4</t>
  </si>
  <si>
    <t xml:space="preserve">To what extent are the city's electricity supply systems at risk of loss or damage in the event of an acute coastal disaster? </t>
  </si>
  <si>
    <t>To what extent are back-up electricity facilities available for use during an acute coastal disaster? 
(see also E10)</t>
  </si>
  <si>
    <t>To what extent do residential properties have backup power supplies for use during an acute coastal disaster?</t>
  </si>
  <si>
    <t xml:space="preserve">To what extent are the city's gas supply systems (distribution pipelines) at risk of loss or damage in the event of an acute coastal disaster? </t>
  </si>
  <si>
    <t>8.4            Infrastructure - Water</t>
  </si>
  <si>
    <t>8.4.1</t>
  </si>
  <si>
    <t>8.4.2</t>
  </si>
  <si>
    <t>8.4.3</t>
  </si>
  <si>
    <t>8.4.4</t>
  </si>
  <si>
    <t xml:space="preserve">To what extent are the city's water supply systems at risk of loss or damage in the event of an acute coastal disaster? </t>
  </si>
  <si>
    <t xml:space="preserve">To what extent can the city's water system support firefighting in the event of an acute coastal disaster? </t>
  </si>
  <si>
    <t>To what extent are back-up water supply facilities or other sources of drinking water available for use during an acute coastal disaster? 
(See also E10)</t>
  </si>
  <si>
    <t>To what extent are the city's wastewater treatment systems, septic tanks, and wastewater treatment plants at risk of loss or damage in the event of an acute coastal disaster?</t>
  </si>
  <si>
    <t>8.5            Infrastructure - Roads &amp; Transportation</t>
  </si>
  <si>
    <t>8.5.1</t>
  </si>
  <si>
    <t>8.5.2</t>
  </si>
  <si>
    <t xml:space="preserve">To what extent is the city's road system at risk of loss or damage in the event of an acute coastal disaster? </t>
  </si>
  <si>
    <t>To what extent is the city's other transportation infrastructure (rail, ports, airports, etc.) at risk of loss or damage in the event of an acute coastal disaster?</t>
  </si>
  <si>
    <t>8.6            Infrastructure - Healthcare &amp; Education</t>
  </si>
  <si>
    <t>8.6.1</t>
  </si>
  <si>
    <t>8.6.2</t>
  </si>
  <si>
    <t>8.6.3</t>
  </si>
  <si>
    <t xml:space="preserve">To what extent is the city's healthcare infrastructure at risk of loss or damage in the event of an acute coastal disaster? </t>
  </si>
  <si>
    <t xml:space="preserve">To what extent is healthcare data for city residents at risk of loss or damage in the event of an acute coastal disaster? </t>
  </si>
  <si>
    <t xml:space="preserve">To what extent is the city's education system infrastructure at risk of loss or damage in the event of an acute coastal disaster? </t>
  </si>
  <si>
    <t>8.7            Infrastructure - Administrative</t>
  </si>
  <si>
    <t>8.7.1</t>
  </si>
  <si>
    <t>8.7.2</t>
  </si>
  <si>
    <t>8.7.3</t>
  </si>
  <si>
    <t>8.8            Infrastructure - Cascading and Multi-System Failures</t>
  </si>
  <si>
    <t>8.8.1</t>
  </si>
  <si>
    <t xml:space="preserve">To what extent does the city understand the location of its critical assets and the interconnections between them, in the event of an acute coastal disaster? </t>
  </si>
  <si>
    <t>To what extent are prisons (if present in the city) at risk of loss or damage in the event of an acute coastal disaster?</t>
  </si>
  <si>
    <t>To what extent is administrative data for city residents at risk of loss in the event of an acute coastal disaster?</t>
  </si>
  <si>
    <t>To what extent is the city's administrative infrastructure at risk of loss or damage in the event of an acute coastal disaster?
(See also E3 for role of insurance if applicable to your region)</t>
  </si>
  <si>
    <t>9.1     Detection, Alert &amp; Warning Systems</t>
  </si>
  <si>
    <t>To what extent are early warning and alert systems available that provide coverage for the entire population of the city before and during a coastal disaster?</t>
  </si>
  <si>
    <t>To what extent do warning and detection systems reach all residents of the city, via multiple media before and during a coastal disaster?</t>
  </si>
  <si>
    <t>9.1.1</t>
  </si>
  <si>
    <t>9.1.2</t>
  </si>
  <si>
    <t>9.1.3</t>
  </si>
  <si>
    <t>To what extent are warning and detection systems available in all the languages spoken in the city, and to what extent have they been evaluated for impact and effectiveness before a coastal disaster?</t>
  </si>
  <si>
    <t>9.2            Emergency Response - Planning</t>
  </si>
  <si>
    <t>9.2.1</t>
  </si>
  <si>
    <t>9.2.2</t>
  </si>
  <si>
    <t>9.2.3</t>
  </si>
  <si>
    <t>9.2.4</t>
  </si>
  <si>
    <t>9.2.5</t>
  </si>
  <si>
    <t>9.2.6</t>
  </si>
  <si>
    <t>9.3.1</t>
  </si>
  <si>
    <t>9.3.2</t>
  </si>
  <si>
    <t>9.3.3</t>
  </si>
  <si>
    <t>9.3.4</t>
  </si>
  <si>
    <t>9.3.5</t>
  </si>
  <si>
    <t>9.3.6</t>
  </si>
  <si>
    <t>9.3.7</t>
  </si>
  <si>
    <t>9.3.8</t>
  </si>
  <si>
    <t xml:space="preserve">To what extent can emergency responders access, from their own resources or via mutual aid, the equipment they need to deal with the coastal disasters within the required response time? </t>
  </si>
  <si>
    <t>To what extent can emergency responders access, from their own resources or via mutual aid, the personnel they need to address coastal disasters within the required response time?</t>
  </si>
  <si>
    <t xml:space="preserve">To what extent do emergency responders have "surge" or reserve capacity such as personnel and equipment for ongoing essential tasks (e.g., law and order, or emergency medical care) for coastal disaster events? </t>
  </si>
  <si>
    <t>To what extent are equipment and processes used by different emergency responders interoperable with each other for coastal disaster events?</t>
  </si>
  <si>
    <t xml:space="preserve">To what extent have arrangements been made to help vulnerable individuals or populations before and during coastal disaster events?  </t>
  </si>
  <si>
    <t>To what extent have arrangements been made in advance of searching for survivors as well as removing and moving human and animal remains after the peak of the coastal disaster?</t>
  </si>
  <si>
    <t>To what extent are law and order resources adequate to prevent looting and theft, and other tasks, in the aftermath of a coastal disaster event?</t>
  </si>
  <si>
    <t>To what extent have arrangements been made to care for displaced and injured animals (e.g., pets, livestock, wildlife etc.) in response to a coastal disaster?</t>
  </si>
  <si>
    <t>9.4            Evacuation Plans, Shelter &amp; Staples</t>
  </si>
  <si>
    <t>9.4.1</t>
  </si>
  <si>
    <t>9.4.2</t>
  </si>
  <si>
    <t>9.4.3</t>
  </si>
  <si>
    <t>9.4.4</t>
  </si>
  <si>
    <t>9.4.5</t>
  </si>
  <si>
    <t>9.4.6</t>
  </si>
  <si>
    <t>9.4.7</t>
  </si>
  <si>
    <t>To what extent does the city have viable evacuation plans for all population segments and in all coastal disaster scenarios?</t>
  </si>
  <si>
    <t>To what extent do individuals in the city have a coastal flood response plan that includes evacuation plans?</t>
  </si>
  <si>
    <t xml:space="preserve">To what extent do all schools have effective evacuation plans in response to a coastal disaster? </t>
  </si>
  <si>
    <t>To what extent does the city have safe emergency shelter available on a ready, communal basis for those affected by a coastal disaster event?
(See also E10 for personal or family accommodation needs)</t>
  </si>
  <si>
    <t>To what extent does the city have safe shelter for pets and livestock in the event of a coastal disaster event?</t>
  </si>
  <si>
    <t xml:space="preserve">To what extent are emergency food, water and staple goods/essentials available to those in shelters in the event of a coastal disaster? </t>
  </si>
  <si>
    <t>To what extent is emergency fuel or transportation available for those needing to leave the area temporarily before or during a coastal disaster event?</t>
  </si>
  <si>
    <t>To what extent are there up-to-date emergency response plans that address the coastal disaster scenarios identified in Essential 2?</t>
  </si>
  <si>
    <t>To what extent are emergency response plans integrated with those of other responders and key stakeholders for coastal disasters?
(See also E6 for data sharing)</t>
  </si>
  <si>
    <t>To what extent are city organizations' and education districts' plans integrated for coastal disasters?
(See also E7 for city engagement)</t>
  </si>
  <si>
    <t>To what extent are the city's emergency response capabilities communicated to the public in the city with respect to coastal disaster events?
(See also E7 for city engagement)</t>
  </si>
  <si>
    <t>To what extent are drills held that require all emergency responders and relevant city organizations to practice for an active coastal disaster response together?</t>
  </si>
  <si>
    <t>To what extent are drills held that engage the public in practicing for an active coastal disaster response?</t>
  </si>
  <si>
    <t>9.3            Emergency Response - Implementation</t>
  </si>
  <si>
    <t>10.1     Housing &amp; Emergency Services</t>
  </si>
  <si>
    <t>10.1.1</t>
  </si>
  <si>
    <t>10.1.2</t>
  </si>
  <si>
    <t>10.1.3</t>
  </si>
  <si>
    <t>10.1.4</t>
  </si>
  <si>
    <t>10.1.5</t>
  </si>
  <si>
    <t>10.1.6</t>
  </si>
  <si>
    <t>10.2            Healthcare Services</t>
  </si>
  <si>
    <t>10.2.1</t>
  </si>
  <si>
    <t>10.2.2</t>
  </si>
  <si>
    <t>10.2.3</t>
  </si>
  <si>
    <t>To what extent has the risk of loss and damage to critical healthcare infrastructure (hospitals, clinics, convalescent facilities, elderly care facilities) been planned for the recovery period?</t>
  </si>
  <si>
    <t xml:space="preserve">To what extent has surge capacity in healthcare been planned for, along with levels of longer term (chronic) conditions resulting from a coastal disaster? </t>
  </si>
  <si>
    <t xml:space="preserve">o what extent are short and long-term mental health implications from coastal disasters planned for in advance, including for those whose socio-economic situations impede access to mental health care? </t>
  </si>
  <si>
    <t xml:space="preserve">To what extent have accommodation arrangements been made in advance with hotels and deployable lodgings etc. for the local population in the immediate recovery period – whether in the local area or in surrounding regions? </t>
  </si>
  <si>
    <t>To what extent has the risk of loss and damage to government data and systems relating to infrastructure, citizens, and all areas of government activity been anticipated and planned for the recovery period?
(See also E8)</t>
  </si>
  <si>
    <t xml:space="preserve">To what extent have policies and arrangements for expediting repair and reconstruction permits been identified in advance of a  coastal disaster recovery period? </t>
  </si>
  <si>
    <t>To what extent has the risk of loss to government facilities including those accessible by the public been anticipated and planned for a coastal disaster recovery period?
(See also E8)</t>
  </si>
  <si>
    <t xml:space="preserve">To what extent have vendors and contractor lists been put in place in advance, that include pricing, to reduce the risk of predatory behavior in the aftermath of a coastal disaster event?  </t>
  </si>
  <si>
    <t>To what extent is there sufficient building safety inspection capability to assess all affected properties in the aftermath of a coastal disaster event?</t>
  </si>
  <si>
    <t>10.3            Critical Infrastructure</t>
  </si>
  <si>
    <t>10.3.1</t>
  </si>
  <si>
    <t>10.3.2</t>
  </si>
  <si>
    <t>10.3.3</t>
  </si>
  <si>
    <t>10.3.4</t>
  </si>
  <si>
    <t>10.3.5</t>
  </si>
  <si>
    <t>10.3.6</t>
  </si>
  <si>
    <t>10.3.7</t>
  </si>
  <si>
    <t>10.3.8</t>
  </si>
  <si>
    <t>10.3.9</t>
  </si>
  <si>
    <t>10.3.10</t>
  </si>
  <si>
    <t>10.3.11</t>
  </si>
  <si>
    <t>10.3.12</t>
  </si>
  <si>
    <t>10.3.13</t>
  </si>
  <si>
    <t>To what extent have the requirements to repair communications infrastructure after a coastal disaster event been anticipated and planned for?
(Temporary backup communications - see E8 and E9)</t>
  </si>
  <si>
    <t>To what extent have the requirements to repair the power infrastructure after a coastal disaster been anticipated and planned for?</t>
  </si>
  <si>
    <t>To what extent have the requirements to repair the water supply infrastructure after a coastal disaster been anticipated and planned for?</t>
  </si>
  <si>
    <t>To what extent have the requirements to repair the wastewater treatment infrastructure after a coastal disaster been anticipated and planned for?</t>
  </si>
  <si>
    <t>To what extent have the requirements to repair the education infrastructure after a coastal disaster been anticipated and planned for?</t>
  </si>
  <si>
    <t>To what extent have the requirements to repair to the road infrastructure after a coastal disaster been anticipated and planned for?</t>
  </si>
  <si>
    <t>To what extent has the risk of damage to the rail infrastructure (above ground &amp; below ground systems) after a coastal disaster been anticipated and planned for?</t>
  </si>
  <si>
    <t>To what extent have the requirements to repair damage to long-distance transit infrastructure (sea- and river-ports, airports) after a coastal disaster been anticipated and planned for?</t>
  </si>
  <si>
    <t>To what extent have the requirements to repair the portable fuel supply and distribution infrastructure after a coastal disaster been anticipated and planned for?</t>
  </si>
  <si>
    <t>To what extent has the risk of damage to banking infrastructure after a coastal disaster been anticipated and planned for?</t>
  </si>
  <si>
    <t>To what extent have the requirements to repair the food supply infrastructure after a coastal disaster been anticipated and planned for?</t>
  </si>
  <si>
    <t>To what extent have the requirements to repair the built environment commercial infrastructure after a coastal disaster been anticipated and planned for?</t>
  </si>
  <si>
    <t>To what extent have the requirements to repair the mail delivery infrastructure after a coastal disaster been anticipated and planned for?</t>
  </si>
  <si>
    <t>10.4            Economic &amp; Financial Recovery</t>
  </si>
  <si>
    <t>10.4.1</t>
  </si>
  <si>
    <t>10.4.2</t>
  </si>
  <si>
    <t>10.4.3</t>
  </si>
  <si>
    <t>10.4.4</t>
  </si>
  <si>
    <t>10.4.5</t>
  </si>
  <si>
    <t>10.4.6</t>
  </si>
  <si>
    <t>10.4.7</t>
  </si>
  <si>
    <t>10.4.8</t>
  </si>
  <si>
    <t>10.4.9</t>
  </si>
  <si>
    <t>To what extent are there comprehensive plans for the recovery period that restarts economic and social activity after a coastal disaster?</t>
  </si>
  <si>
    <t>To what extent is there sufficient loss adjustment and claims processing capability available in insurance companies to enable speedy property damage assessments in the recovery period (not applicable to all regions)?</t>
  </si>
  <si>
    <t>To what extent do recovery plans recognize the likelihood of significant price increases for all post-event equipment, skills and supplies in the recovery period? 
(Insurance cover – see E3)</t>
  </si>
  <si>
    <t>To what extent are emergency lines of credit available from government or banks, and easy to access in the recovery period?</t>
  </si>
  <si>
    <t>To what extent do businesses in the area have business continuity plans ready for the immediate aftermath of a coastal disaster event?
(See also E6 and E7)</t>
  </si>
  <si>
    <t xml:space="preserve">To what extent have anchor institutions such as large retail employers who depend on local traffic and economic activity, created processes to help more economically vulnerable businesses with less liquidity to have the funds to rebuild in the recovery period? </t>
  </si>
  <si>
    <t>To what extent have arrangements have been made in accounting for fund disbursements during the recovery period?</t>
  </si>
  <si>
    <t xml:space="preserve">To what extent will funding for displaced people support them until they are able to find new jobs during the recovery period? </t>
  </si>
  <si>
    <t>To what extent is career counselling and retraining available for people whose jobs disappear in the recovery period?</t>
  </si>
  <si>
    <t>10.5.1</t>
  </si>
  <si>
    <t>10.5.2</t>
  </si>
  <si>
    <t>10.5.3</t>
  </si>
  <si>
    <t>10.5.4</t>
  </si>
  <si>
    <t>10.5.5</t>
  </si>
  <si>
    <t>10.5.6</t>
  </si>
  <si>
    <t>10.5.7</t>
  </si>
  <si>
    <t>10.5            Environmental Damage Remediation</t>
  </si>
  <si>
    <t>To what extent have requirements to repair likely environmental damage been anticipated and planned for the aftermath of a coastal disaster event? 
(See also E5)</t>
  </si>
  <si>
    <t>To what extent will environmental remediation make the landscape more resilient than before the coastal disaster event?</t>
  </si>
  <si>
    <t>To what extent have debris removal needs been anticipated and planned for the aftermath of a coastal disaster event?</t>
  </si>
  <si>
    <t>To what extent is tree tagging, removal and disposal planned for, and sized for the aftermath of a coastal disaster event?</t>
  </si>
  <si>
    <t>To what extent has ground contamination been anticipated and planned for the aftermath of a coastal disaster event?</t>
  </si>
  <si>
    <t xml:space="preserve">To what extent has the risk of water resource contamination been anticipated and planned for the aftermath of a coastal disaster event? </t>
  </si>
  <si>
    <t>To what extent has the risk of contamination from septic tanks and waste removal systems been anticipated and planned for the aftermath of a coastal disaster event?</t>
  </si>
  <si>
    <t>10.6            Learning Loops</t>
  </si>
  <si>
    <t>10.6.1</t>
  </si>
  <si>
    <t>10.6.2</t>
  </si>
  <si>
    <t>To what extent is a process predefined for post-event learning in the aftermath of a coastal disaster event?</t>
  </si>
  <si>
    <t>To what extent are processes in place to learn from other cities’ coastal disaster recovery successes and failures and to share this with other cities?</t>
  </si>
  <si>
    <t xml:space="preserve"> To what extent have peer-to-peer-neighbor support programs been implemented for coastal disaster risk reduction and coastal resilience? </t>
  </si>
  <si>
    <t>Coastal Resilience Scorecard Version 1.0</t>
  </si>
  <si>
    <t>Release Date</t>
  </si>
  <si>
    <t>5.1           Coastal Ecosystem Services</t>
  </si>
  <si>
    <r>
      <t xml:space="preserve">2.3            </t>
    </r>
    <r>
      <rPr>
        <b/>
        <sz val="12"/>
        <color rgb="FF000000"/>
        <rFont val="Aptos"/>
        <family val="2"/>
      </rPr>
      <t>City Scale</t>
    </r>
    <r>
      <rPr>
        <b/>
        <sz val="12"/>
        <color theme="1"/>
        <rFont val="Aptos"/>
        <family val="2"/>
      </rPr>
      <t xml:space="preserve"> (incl. Socioeconomic Perspective)</t>
    </r>
  </si>
  <si>
    <t>To what extent is the economy of the city at risk of permanent or semi-permanent economic impairment or adverse socioeconomic impacts from a coastal disaster? (Business continuity and structural damage insurance can offset total vulnerability – see E3).</t>
  </si>
  <si>
    <t>2.3.3</t>
  </si>
  <si>
    <t>To what extent are features in the social fabric of city that may influence coastal vulnerability understood?</t>
  </si>
  <si>
    <t>2.4.1</t>
  </si>
  <si>
    <t>2.4.2</t>
  </si>
  <si>
    <t>2.4.3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</si>
</sst>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F800]dddd\,\ mmmm\ dd\,\ yyyy"/>
  </numFmts>
  <fonts count="15" x14ac:knownFonts="1">
    <font>
      <sz val="12"/>
      <color theme="1"/>
      <name val="Calibri"/>
      <family val="2"/>
      <scheme val="minor"/>
    </font>
    <font>
      <u/>
      <sz val="12"/>
      <color theme="10"/>
      <name val="Calibri"/>
      <family val="2"/>
      <scheme val="minor"/>
    </font>
    <font>
      <b/>
      <sz val="12"/>
      <color theme="1"/>
      <name val="Aptos"/>
      <family val="2"/>
    </font>
    <font>
      <sz val="12"/>
      <color theme="1"/>
      <name val="Aptos"/>
      <family val="2"/>
    </font>
    <font>
      <b/>
      <sz val="12"/>
      <color rgb="FF000000"/>
      <name val="Aptos"/>
      <family val="2"/>
    </font>
    <font>
      <u/>
      <sz val="12"/>
      <color theme="10"/>
      <name val="Aptos"/>
      <family val="2"/>
    </font>
    <font>
      <b/>
      <sz val="12"/>
      <color theme="0"/>
      <name val="Aptos"/>
      <family val="2"/>
    </font>
    <font>
      <sz val="12"/>
      <color rgb="FF000000"/>
      <name val="Aptos"/>
      <family val="2"/>
    </font>
    <font>
      <b/>
      <sz val="12"/>
      <color rgb="FFFF0000"/>
      <name val="Aptos"/>
      <family val="2"/>
    </font>
    <font>
      <sz val="11"/>
      <color rgb="FF222222"/>
      <name val="Aptos"/>
      <family val="2"/>
    </font>
    <font>
      <b/>
      <sz val="14"/>
      <color theme="0"/>
      <name val="Aptos"/>
      <family val="2"/>
    </font>
    <font>
      <sz val="14"/>
      <color theme="1"/>
      <name val="Aptos"/>
      <family val="2"/>
    </font>
    <font>
      <b/>
      <sz val="14"/>
      <color theme="1"/>
      <name val="Aptos"/>
      <family val="2"/>
    </font>
    <font>
      <b/>
      <sz val="12"/>
      <color rgb="FF0070C0"/>
      <name val="Aptos"/>
      <family val="2"/>
    </font>
    <font>
      <b/>
      <sz val="12"/>
      <color theme="4"/>
      <name val="Aptos"/>
      <family val="2"/>
    </font>
  </fonts>
  <fills count="11">
    <fill>
      <patternFill patternType="none"/>
    </fill>
    <fill>
      <patternFill patternType="gray125"/>
    </fill>
    <fill>
      <patternFill patternType="solid">
        <fgColor rgb="FFB4C6E7"/>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5" tint="-0.249977111117893"/>
        <bgColor indexed="64"/>
      </patternFill>
    </fill>
    <fill>
      <patternFill patternType="solid">
        <fgColor theme="5" tint="0.39997558519241921"/>
        <bgColor indexed="64"/>
      </patternFill>
    </fill>
    <fill>
      <patternFill patternType="solid">
        <fgColor theme="9" tint="-0.249977111117893"/>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79998168889431442"/>
        <bgColor indexed="64"/>
      </patternFill>
    </fill>
  </fills>
  <borders count="6">
    <border>
      <left/>
      <right/>
      <top/>
      <bottom/>
      <diagonal/>
    </border>
    <border>
      <left/>
      <right style="medium">
        <color indexed="64"/>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s>
  <cellStyleXfs count="2">
    <xf numFmtId="0" fontId="0" fillId="0" borderId="0"/>
    <xf numFmtId="0" fontId="1" fillId="0" borderId="0" applyNumberFormat="0" applyFill="0" applyBorder="0" applyAlignment="0" applyProtection="0"/>
  </cellStyleXfs>
  <cellXfs count="46">
    <xf numFmtId="0" fontId="0" fillId="0" borderId="0" xfId="0"/>
    <xf numFmtId="0" fontId="3" fillId="0" borderId="0" xfId="0" applyFont="1"/>
    <xf numFmtId="0" fontId="2" fillId="0" borderId="0" xfId="0" applyFont="1" applyAlignment="1">
      <alignment horizontal="right"/>
    </xf>
    <xf numFmtId="165" fontId="3" fillId="0" borderId="0" xfId="0" applyNumberFormat="1" applyFont="1"/>
    <xf numFmtId="0" fontId="14" fillId="0" borderId="0" xfId="0" applyFont="1"/>
    <xf numFmtId="0" fontId="7" fillId="0" borderId="2" xfId="0" applyFont="1" applyBorder="1" applyAlignment="1" applyProtection="1">
      <alignment horizontal="left" vertical="center" wrapText="1"/>
      <protection locked="0"/>
    </xf>
    <xf numFmtId="0" fontId="7" fillId="0" borderId="2" xfId="0" applyFont="1" applyBorder="1" applyAlignment="1" applyProtection="1">
      <alignment vertical="top" wrapText="1"/>
      <protection locked="0"/>
    </xf>
    <xf numFmtId="0" fontId="7" fillId="0" borderId="2" xfId="0" applyFont="1" applyBorder="1" applyAlignment="1" applyProtection="1">
      <alignment horizontal="left" vertical="top" wrapText="1"/>
      <protection locked="0"/>
    </xf>
    <xf numFmtId="0" fontId="2" fillId="0" borderId="0" xfId="0" applyFont="1" applyAlignment="1" applyProtection="1">
      <alignment horizontal="right"/>
      <protection locked="0"/>
    </xf>
    <xf numFmtId="0" fontId="3" fillId="0" borderId="0" xfId="0" applyFont="1" applyAlignment="1" applyProtection="1">
      <alignment vertical="center" wrapText="1"/>
      <protection locked="0"/>
    </xf>
    <xf numFmtId="0" fontId="3" fillId="0" borderId="0" xfId="0" applyFont="1" applyProtection="1">
      <protection locked="0"/>
    </xf>
    <xf numFmtId="0" fontId="3" fillId="0" borderId="2" xfId="0" applyFont="1" applyBorder="1" applyAlignment="1" applyProtection="1">
      <alignment horizontal="center" vertical="top" wrapText="1"/>
      <protection locked="0"/>
    </xf>
    <xf numFmtId="0" fontId="8" fillId="3" borderId="2" xfId="0" applyFont="1" applyFill="1" applyBorder="1" applyAlignment="1" applyProtection="1">
      <alignment horizontal="center" vertical="center" wrapText="1"/>
      <protection locked="0"/>
    </xf>
    <xf numFmtId="0" fontId="3" fillId="8" borderId="2" xfId="0" applyFont="1" applyFill="1" applyBorder="1" applyAlignment="1" applyProtection="1">
      <alignment horizontal="center" wrapText="1"/>
      <protection locked="0"/>
    </xf>
    <xf numFmtId="0" fontId="3" fillId="8" borderId="2" xfId="0" applyFont="1" applyFill="1" applyBorder="1" applyAlignment="1" applyProtection="1">
      <alignment wrapText="1"/>
      <protection locked="0"/>
    </xf>
    <xf numFmtId="0" fontId="3" fillId="0" borderId="0" xfId="0" applyFont="1" applyAlignment="1" applyProtection="1">
      <alignment vertical="center"/>
      <protection locked="0"/>
    </xf>
    <xf numFmtId="0" fontId="3" fillId="0" borderId="0" xfId="0" applyFont="1" applyAlignment="1" applyProtection="1">
      <alignment wrapText="1"/>
      <protection locked="0"/>
    </xf>
    <xf numFmtId="0" fontId="5" fillId="0" borderId="0" xfId="1" applyFont="1" applyAlignment="1" applyProtection="1">
      <alignment vertical="center"/>
      <protection locked="0"/>
    </xf>
    <xf numFmtId="0" fontId="7" fillId="0" borderId="2" xfId="0" applyFont="1" applyBorder="1" applyAlignment="1">
      <alignment horizontal="left" vertical="center" wrapText="1"/>
    </xf>
    <xf numFmtId="0" fontId="3" fillId="0" borderId="2" xfId="0" applyFont="1" applyBorder="1" applyAlignment="1">
      <alignment vertical="top" wrapText="1"/>
    </xf>
    <xf numFmtId="0" fontId="7" fillId="0" borderId="2" xfId="0" applyFont="1" applyBorder="1" applyAlignment="1">
      <alignment vertical="top" wrapText="1"/>
    </xf>
    <xf numFmtId="0" fontId="3" fillId="0" borderId="2" xfId="0" applyFont="1" applyBorder="1" applyAlignment="1">
      <alignment horizontal="left" vertical="center" wrapText="1"/>
    </xf>
    <xf numFmtId="0" fontId="7" fillId="0" borderId="2" xfId="0" applyFont="1" applyBorder="1" applyAlignment="1">
      <alignment horizontal="left" vertical="top" wrapText="1"/>
    </xf>
    <xf numFmtId="164" fontId="8" fillId="4" borderId="2" xfId="0" applyNumberFormat="1" applyFont="1" applyFill="1" applyBorder="1" applyAlignment="1">
      <alignment horizontal="center" vertical="center" wrapText="1"/>
    </xf>
    <xf numFmtId="164" fontId="8" fillId="9" borderId="2" xfId="0" applyNumberFormat="1" applyFont="1" applyFill="1" applyBorder="1" applyAlignment="1">
      <alignment horizontal="center" vertical="center" wrapText="1"/>
    </xf>
    <xf numFmtId="0" fontId="3" fillId="0" borderId="2" xfId="0" applyFont="1" applyBorder="1" applyAlignment="1">
      <alignment horizontal="center" vertical="top" wrapText="1"/>
    </xf>
    <xf numFmtId="0" fontId="3" fillId="0" borderId="2" xfId="0" applyFont="1" applyBorder="1" applyAlignment="1">
      <alignment vertical="center" wrapText="1"/>
    </xf>
    <xf numFmtId="0" fontId="7" fillId="0" borderId="2" xfId="0" applyFont="1" applyBorder="1" applyAlignment="1">
      <alignment vertical="center" wrapText="1"/>
    </xf>
    <xf numFmtId="0" fontId="13" fillId="0" borderId="2" xfId="0" applyFont="1" applyBorder="1" applyAlignment="1">
      <alignment horizontal="center" vertical="center"/>
    </xf>
    <xf numFmtId="0" fontId="9" fillId="0" borderId="2" xfId="0" applyFont="1" applyBorder="1" applyAlignment="1">
      <alignment vertical="center" wrapText="1"/>
    </xf>
    <xf numFmtId="0" fontId="11" fillId="4" borderId="2" xfId="0" applyFont="1" applyFill="1" applyBorder="1" applyProtection="1">
      <protection locked="0"/>
    </xf>
    <xf numFmtId="0" fontId="12" fillId="4" borderId="2" xfId="0" applyFont="1" applyFill="1" applyBorder="1" applyAlignment="1" applyProtection="1">
      <alignment horizontal="center"/>
      <protection locked="0"/>
    </xf>
    <xf numFmtId="0" fontId="12" fillId="4" borderId="2" xfId="0" applyFont="1" applyFill="1" applyBorder="1" applyAlignment="1" applyProtection="1">
      <alignment horizontal="right"/>
      <protection locked="0"/>
    </xf>
    <xf numFmtId="2" fontId="11" fillId="4" borderId="2" xfId="0" applyNumberFormat="1" applyFont="1" applyFill="1" applyBorder="1" applyAlignment="1" applyProtection="1">
      <alignment horizontal="center"/>
      <protection locked="0"/>
    </xf>
    <xf numFmtId="0" fontId="10" fillId="5" borderId="2" xfId="0" applyFont="1" applyFill="1" applyBorder="1" applyAlignment="1" applyProtection="1">
      <alignment horizontal="center" vertical="center" wrapText="1"/>
      <protection locked="0"/>
    </xf>
    <xf numFmtId="0" fontId="13" fillId="10" borderId="0" xfId="0" applyFont="1" applyFill="1" applyAlignment="1">
      <alignment horizontal="center"/>
    </xf>
    <xf numFmtId="0" fontId="13" fillId="10" borderId="1" xfId="0" applyFont="1" applyFill="1" applyBorder="1" applyAlignment="1">
      <alignment horizontal="center"/>
    </xf>
    <xf numFmtId="0" fontId="2" fillId="8" borderId="2" xfId="0" applyFont="1" applyFill="1" applyBorder="1" applyAlignment="1" applyProtection="1">
      <alignment horizontal="center" vertical="center"/>
      <protection locked="0"/>
    </xf>
    <xf numFmtId="0" fontId="4" fillId="2" borderId="2" xfId="0" applyFont="1" applyFill="1" applyBorder="1" applyAlignment="1" applyProtection="1">
      <alignment horizontal="center" vertical="center" wrapText="1"/>
      <protection locked="0"/>
    </xf>
    <xf numFmtId="164" fontId="8" fillId="4" borderId="2" xfId="0" applyNumberFormat="1" applyFont="1" applyFill="1" applyBorder="1" applyAlignment="1">
      <alignment horizontal="center" vertical="center" wrapText="1"/>
    </xf>
    <xf numFmtId="0" fontId="6" fillId="7" borderId="2" xfId="0" applyFont="1" applyFill="1" applyBorder="1" applyAlignment="1" applyProtection="1">
      <alignment horizontal="center" vertical="center" wrapText="1"/>
      <protection locked="0"/>
    </xf>
    <xf numFmtId="0" fontId="4" fillId="6" borderId="2" xfId="0" applyFont="1" applyFill="1" applyBorder="1" applyAlignment="1" applyProtection="1">
      <alignment horizontal="center" vertical="center" wrapText="1"/>
      <protection locked="0"/>
    </xf>
    <xf numFmtId="0" fontId="2" fillId="10" borderId="2" xfId="0" applyFont="1" applyFill="1" applyBorder="1" applyAlignment="1" applyProtection="1">
      <alignment horizontal="left" vertical="center" wrapText="1"/>
      <protection locked="0"/>
    </xf>
    <xf numFmtId="164" fontId="8" fillId="4" borderId="3" xfId="0" applyNumberFormat="1" applyFont="1" applyFill="1" applyBorder="1" applyAlignment="1">
      <alignment horizontal="center" vertical="center" wrapText="1"/>
    </xf>
    <xf numFmtId="164" fontId="8" fillId="4" borderId="5" xfId="0" applyNumberFormat="1" applyFont="1" applyFill="1" applyBorder="1" applyAlignment="1">
      <alignment horizontal="center" vertical="center" wrapText="1"/>
    </xf>
    <xf numFmtId="164" fontId="8" fillId="4" borderId="4" xfId="0" applyNumberFormat="1" applyFont="1" applyFill="1" applyBorder="1" applyAlignment="1">
      <alignment horizontal="center"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Summary Score</a:t>
            </a:r>
            <a:r>
              <a:rPr lang="en-US" baseline="0"/>
              <a:t> Visualization</a:t>
            </a:r>
            <a:endParaRPr lang="en-US"/>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n-US"/>
        </a:p>
      </c:txPr>
    </c:title>
    <c:autoTitleDeleted val="0"/>
    <c:plotArea>
      <c:layout/>
      <c:radarChart>
        <c:radarStyle val="marker"/>
        <c:varyColors val="0"/>
        <c:ser>
          <c:idx val="0"/>
          <c:order val="0"/>
          <c:spPr>
            <a:ln w="31750" cap="rnd">
              <a:solidFill>
                <a:schemeClr val="accent1"/>
              </a:solidFill>
              <a:round/>
            </a:ln>
            <a:effectLst/>
          </c:spPr>
          <c:marker>
            <c:symbol val="none"/>
          </c:marker>
          <c:cat>
            <c:strRef>
              <c:f>Summary!$A$13:$A$22</c:f>
              <c:strCache>
                <c:ptCount val="10"/>
                <c:pt idx="0">
                  <c:v>Essential 1</c:v>
                </c:pt>
                <c:pt idx="1">
                  <c:v>Essential 2</c:v>
                </c:pt>
                <c:pt idx="2">
                  <c:v>Essential 3</c:v>
                </c:pt>
                <c:pt idx="3">
                  <c:v>Essential 4</c:v>
                </c:pt>
                <c:pt idx="4">
                  <c:v>Essential 5</c:v>
                </c:pt>
                <c:pt idx="5">
                  <c:v>Essential 6</c:v>
                </c:pt>
                <c:pt idx="6">
                  <c:v>Essential 7</c:v>
                </c:pt>
                <c:pt idx="7">
                  <c:v>Essential 8</c:v>
                </c:pt>
                <c:pt idx="8">
                  <c:v>Essential 9</c:v>
                </c:pt>
                <c:pt idx="9">
                  <c:v>Essential 10</c:v>
                </c:pt>
              </c:strCache>
            </c:strRef>
          </c:cat>
          <c:val>
            <c:numRef>
              <c:f>Summary!$B$13:$B$22</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F3E-B64B-829E-B0B4F9631306}"/>
            </c:ext>
          </c:extLst>
        </c:ser>
        <c:dLbls>
          <c:showLegendKey val="0"/>
          <c:showVal val="0"/>
          <c:showCatName val="0"/>
          <c:showSerName val="0"/>
          <c:showPercent val="0"/>
          <c:showBubbleSize val="0"/>
        </c:dLbls>
        <c:axId val="1469590464"/>
        <c:axId val="1411629136"/>
      </c:radarChart>
      <c:catAx>
        <c:axId val="1469590464"/>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1411629136"/>
        <c:crosses val="autoZero"/>
        <c:auto val="1"/>
        <c:lblAlgn val="ctr"/>
        <c:lblOffset val="100"/>
        <c:noMultiLvlLbl val="0"/>
      </c:catAx>
      <c:valAx>
        <c:axId val="1411629136"/>
        <c:scaling>
          <c:orientation val="minMax"/>
        </c:scaling>
        <c:delete val="0"/>
        <c:axPos val="l"/>
        <c:majorGridlines>
          <c:spPr>
            <a:ln w="9525" cap="flat" cmpd="sng" algn="ctr">
              <a:solidFill>
                <a:schemeClr val="tx1">
                  <a:lumMod val="50000"/>
                  <a:lumOff val="50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146959046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5875" cap="flat" cmpd="sng" algn="ctr">
      <a:solidFill>
        <a:schemeClr val="accent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7">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lumOff val="2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355600</xdr:colOff>
      <xdr:row>5</xdr:row>
      <xdr:rowOff>372534</xdr:rowOff>
    </xdr:from>
    <xdr:to>
      <xdr:col>10</xdr:col>
      <xdr:colOff>355600</xdr:colOff>
      <xdr:row>22</xdr:row>
      <xdr:rowOff>8467</xdr:rowOff>
    </xdr:to>
    <xdr:graphicFrame macro="">
      <xdr:nvGraphicFramePr>
        <xdr:cNvPr id="3" name="Chart 2">
          <a:extLst>
            <a:ext uri="{FF2B5EF4-FFF2-40B4-BE49-F238E27FC236}">
              <a16:creationId xmlns:a16="http://schemas.microsoft.com/office/drawing/2014/main" id="{0BA1566F-91CA-947E-0B30-7C19B5804FA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B1F69-A953-8F46-8834-C03147BF8AAC}">
  <sheetPr>
    <tabColor rgb="FFFFFF00"/>
  </sheetPr>
  <dimension ref="A1:E22"/>
  <sheetViews>
    <sheetView tabSelected="1" zoomScaleNormal="100" workbookViewId="0">
      <pane ySplit="1" topLeftCell="A2" activePane="bottomLeft" state="frozen"/>
      <selection pane="bottomLeft" sqref="A1:B1"/>
    </sheetView>
  </sheetViews>
  <sheetFormatPr defaultColWidth="11.125" defaultRowHeight="15.75" x14ac:dyDescent="0.25"/>
  <cols>
    <col min="1" max="1" width="13.625" style="1" bestFit="1" customWidth="1"/>
    <col min="2" max="2" width="35.875" style="1" customWidth="1"/>
    <col min="3" max="3" width="11.625" style="1" bestFit="1" customWidth="1"/>
    <col min="4" max="4" width="13.25" style="1" customWidth="1"/>
    <col min="5" max="5" width="28.125" style="1" bestFit="1" customWidth="1"/>
    <col min="6" max="6" width="13.125" style="1" customWidth="1"/>
    <col min="7" max="16384" width="11.125" style="1"/>
  </cols>
  <sheetData>
    <row r="1" spans="1:5" x14ac:dyDescent="0.25">
      <c r="A1" s="35" t="s">
        <v>37</v>
      </c>
      <c r="B1" s="36"/>
      <c r="D1" s="4" t="s">
        <v>412</v>
      </c>
    </row>
    <row r="2" spans="1:5" ht="30" x14ac:dyDescent="0.25">
      <c r="A2" s="28">
        <v>0</v>
      </c>
      <c r="B2" s="29" t="s">
        <v>54</v>
      </c>
      <c r="D2" s="2" t="s">
        <v>413</v>
      </c>
      <c r="E2" s="3">
        <v>45966</v>
      </c>
    </row>
    <row r="3" spans="1:5" ht="45" x14ac:dyDescent="0.25">
      <c r="A3" s="28">
        <v>1</v>
      </c>
      <c r="B3" s="29" t="s">
        <v>55</v>
      </c>
    </row>
    <row r="4" spans="1:5" ht="60" x14ac:dyDescent="0.25">
      <c r="A4" s="28">
        <v>2</v>
      </c>
      <c r="B4" s="29" t="s">
        <v>56</v>
      </c>
    </row>
    <row r="5" spans="1:5" ht="45" x14ac:dyDescent="0.25">
      <c r="A5" s="28">
        <v>3</v>
      </c>
      <c r="B5" s="29" t="s">
        <v>57</v>
      </c>
    </row>
    <row r="6" spans="1:5" ht="45" x14ac:dyDescent="0.25">
      <c r="A6" s="28">
        <v>4</v>
      </c>
      <c r="B6" s="29" t="s">
        <v>58</v>
      </c>
    </row>
    <row r="7" spans="1:5" ht="30" x14ac:dyDescent="0.25">
      <c r="A7" s="28">
        <v>5</v>
      </c>
      <c r="B7" s="29" t="s">
        <v>59</v>
      </c>
    </row>
    <row r="8" spans="1:5" ht="20.100000000000001" customHeight="1" x14ac:dyDescent="0.25"/>
    <row r="11" spans="1:5" ht="18.75" x14ac:dyDescent="0.25">
      <c r="A11" s="34" t="s">
        <v>4</v>
      </c>
      <c r="B11" s="34"/>
      <c r="C11" s="34"/>
    </row>
    <row r="12" spans="1:5" ht="18.75" x14ac:dyDescent="0.3">
      <c r="A12" s="30"/>
      <c r="B12" s="31" t="s">
        <v>7</v>
      </c>
      <c r="C12" s="31" t="s">
        <v>3</v>
      </c>
    </row>
    <row r="13" spans="1:5" ht="18.75" x14ac:dyDescent="0.3">
      <c r="A13" s="32" t="s">
        <v>5</v>
      </c>
      <c r="B13" s="33">
        <f>'E1'!E13</f>
        <v>0</v>
      </c>
      <c r="C13" s="33">
        <f>'E1'!E14</f>
        <v>0</v>
      </c>
    </row>
    <row r="14" spans="1:5" ht="18.75" x14ac:dyDescent="0.3">
      <c r="A14" s="32" t="s">
        <v>6</v>
      </c>
      <c r="B14" s="33">
        <f>'E2'!E26</f>
        <v>0</v>
      </c>
      <c r="C14" s="33">
        <f>'E2'!E27</f>
        <v>0</v>
      </c>
    </row>
    <row r="15" spans="1:5" ht="18.75" x14ac:dyDescent="0.3">
      <c r="A15" s="32" t="s">
        <v>8</v>
      </c>
      <c r="B15" s="33">
        <f>'E3'!E30</f>
        <v>0</v>
      </c>
      <c r="C15" s="33">
        <f>'E3'!E31</f>
        <v>0</v>
      </c>
    </row>
    <row r="16" spans="1:5" ht="18.75" x14ac:dyDescent="0.3">
      <c r="A16" s="32" t="s">
        <v>9</v>
      </c>
      <c r="B16" s="33">
        <f>'E4'!E13</f>
        <v>0</v>
      </c>
      <c r="C16" s="33">
        <f>'E4'!E14</f>
        <v>0</v>
      </c>
    </row>
    <row r="17" spans="1:3" ht="18.75" x14ac:dyDescent="0.3">
      <c r="A17" s="32" t="s">
        <v>10</v>
      </c>
      <c r="B17" s="33">
        <f>'E5'!E11</f>
        <v>0</v>
      </c>
      <c r="C17" s="33">
        <f>'E5'!E12</f>
        <v>0</v>
      </c>
    </row>
    <row r="18" spans="1:3" ht="18.75" x14ac:dyDescent="0.3">
      <c r="A18" s="32" t="s">
        <v>11</v>
      </c>
      <c r="B18" s="33">
        <f>'E6'!E17</f>
        <v>0</v>
      </c>
      <c r="C18" s="33">
        <f>'E6'!E18</f>
        <v>0</v>
      </c>
    </row>
    <row r="19" spans="1:3" ht="18.75" x14ac:dyDescent="0.3">
      <c r="A19" s="32" t="s">
        <v>12</v>
      </c>
      <c r="B19" s="33">
        <f>'E7'!E29</f>
        <v>0</v>
      </c>
      <c r="C19" s="33">
        <f>'E7'!E30</f>
        <v>0</v>
      </c>
    </row>
    <row r="20" spans="1:3" ht="18.75" x14ac:dyDescent="0.3">
      <c r="A20" s="32" t="s">
        <v>13</v>
      </c>
      <c r="B20" s="33">
        <f>'E8'!E36</f>
        <v>0</v>
      </c>
      <c r="C20" s="33">
        <f>'E8'!E34</f>
        <v>0</v>
      </c>
    </row>
    <row r="21" spans="1:3" ht="18.75" x14ac:dyDescent="0.3">
      <c r="A21" s="32" t="s">
        <v>14</v>
      </c>
      <c r="B21" s="33">
        <f>'E9'!E32</f>
        <v>0</v>
      </c>
      <c r="C21" s="33">
        <f>'E9'!E31</f>
        <v>0</v>
      </c>
    </row>
    <row r="22" spans="1:3" ht="18.75" x14ac:dyDescent="0.3">
      <c r="A22" s="32" t="s">
        <v>15</v>
      </c>
      <c r="B22" s="33">
        <f>'E10'!E50</f>
        <v>0</v>
      </c>
      <c r="C22" s="33">
        <f>'E10'!E51</f>
        <v>0</v>
      </c>
    </row>
  </sheetData>
  <sheetProtection algorithmName="SHA-512" hashValue="tm5jCgbwL9L0NNWmFYLZ7FatJYot+pvhbbMocaMZxPZSr3sazmDJaPAa4QMNPnP+ZqjRgRL57cKpYUfS1NnWBQ==" saltValue="U1ksHxJqF6obXAPo/nGMHw==" spinCount="100000" sheet="1" objects="1" scenarios="1"/>
  <mergeCells count="2">
    <mergeCell ref="A11:C11"/>
    <mergeCell ref="A1:B1"/>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754A0-865F-4409-A47B-7B16D7B85868}">
  <sheetPr>
    <pageSetUpPr fitToPage="1"/>
  </sheetPr>
  <dimension ref="A1:F33"/>
  <sheetViews>
    <sheetView zoomScale="64" zoomScaleNormal="135" workbookViewId="0">
      <pane ySplit="2" topLeftCell="A3" activePane="bottomLeft" state="frozen"/>
      <selection pane="bottomLeft" sqref="A1:A2"/>
    </sheetView>
  </sheetViews>
  <sheetFormatPr defaultColWidth="11.125" defaultRowHeight="15.75" x14ac:dyDescent="0.25"/>
  <cols>
    <col min="1" max="1" width="10.625" style="15" customWidth="1"/>
    <col min="2" max="2" width="43.75" style="16" customWidth="1"/>
    <col min="3" max="3" width="56.125" style="10" customWidth="1"/>
    <col min="4" max="4" width="14.625" style="9" customWidth="1"/>
    <col min="5" max="5" width="15.5" style="9" customWidth="1"/>
    <col min="6" max="6" width="69.5" style="10" customWidth="1"/>
    <col min="7" max="16384" width="11.125" style="10"/>
  </cols>
  <sheetData>
    <row r="1" spans="1:6" x14ac:dyDescent="0.25">
      <c r="A1" s="38" t="s">
        <v>0</v>
      </c>
      <c r="B1" s="38" t="s">
        <v>1</v>
      </c>
      <c r="C1" s="38" t="s">
        <v>51</v>
      </c>
      <c r="D1" s="40" t="s">
        <v>64</v>
      </c>
      <c r="E1" s="41" t="s">
        <v>65</v>
      </c>
      <c r="F1" s="37" t="s">
        <v>50</v>
      </c>
    </row>
    <row r="2" spans="1:6" x14ac:dyDescent="0.25">
      <c r="A2" s="38"/>
      <c r="B2" s="38"/>
      <c r="C2" s="38"/>
      <c r="D2" s="40"/>
      <c r="E2" s="41"/>
      <c r="F2" s="37"/>
    </row>
    <row r="3" spans="1:6" x14ac:dyDescent="0.25">
      <c r="A3" s="42" t="s">
        <v>273</v>
      </c>
      <c r="B3" s="42"/>
      <c r="C3" s="42"/>
      <c r="D3" s="42"/>
      <c r="E3" s="42"/>
      <c r="F3" s="42"/>
    </row>
    <row r="4" spans="1:6" ht="63" x14ac:dyDescent="0.25">
      <c r="A4" s="18" t="s">
        <v>276</v>
      </c>
      <c r="B4" s="19" t="s">
        <v>274</v>
      </c>
      <c r="C4" s="11"/>
      <c r="D4" s="12">
        <v>0</v>
      </c>
      <c r="E4" s="39">
        <f>AVERAGE(D4,D6)</f>
        <v>0</v>
      </c>
      <c r="F4" s="13"/>
    </row>
    <row r="5" spans="1:6" ht="63" x14ac:dyDescent="0.25">
      <c r="A5" s="18" t="s">
        <v>277</v>
      </c>
      <c r="B5" s="19" t="s">
        <v>275</v>
      </c>
      <c r="C5" s="11"/>
      <c r="D5" s="12">
        <v>0</v>
      </c>
      <c r="E5" s="39"/>
      <c r="F5" s="13"/>
    </row>
    <row r="6" spans="1:6" ht="78.75" x14ac:dyDescent="0.25">
      <c r="A6" s="18" t="s">
        <v>278</v>
      </c>
      <c r="B6" s="19" t="s">
        <v>279</v>
      </c>
      <c r="C6" s="11"/>
      <c r="D6" s="12">
        <v>0</v>
      </c>
      <c r="E6" s="39"/>
      <c r="F6" s="13"/>
    </row>
    <row r="7" spans="1:6" x14ac:dyDescent="0.25">
      <c r="A7" s="42" t="s">
        <v>280</v>
      </c>
      <c r="B7" s="42"/>
      <c r="C7" s="42"/>
      <c r="D7" s="42"/>
      <c r="E7" s="42"/>
      <c r="F7" s="42"/>
    </row>
    <row r="8" spans="1:6" ht="47.25" x14ac:dyDescent="0.25">
      <c r="A8" s="18" t="s">
        <v>281</v>
      </c>
      <c r="B8" s="20" t="s">
        <v>318</v>
      </c>
      <c r="C8" s="6"/>
      <c r="D8" s="12">
        <v>0</v>
      </c>
      <c r="E8" s="39">
        <f>AVERAGE(D8:D13)</f>
        <v>0</v>
      </c>
      <c r="F8" s="14"/>
    </row>
    <row r="9" spans="1:6" ht="78.75" x14ac:dyDescent="0.25">
      <c r="A9" s="21" t="s">
        <v>282</v>
      </c>
      <c r="B9" s="22" t="s">
        <v>319</v>
      </c>
      <c r="C9" s="7"/>
      <c r="D9" s="12">
        <v>0</v>
      </c>
      <c r="E9" s="39"/>
      <c r="F9" s="14"/>
    </row>
    <row r="10" spans="1:6" ht="78.75" x14ac:dyDescent="0.25">
      <c r="A10" s="21" t="s">
        <v>283</v>
      </c>
      <c r="B10" s="22" t="s">
        <v>320</v>
      </c>
      <c r="C10" s="7"/>
      <c r="D10" s="12">
        <v>0</v>
      </c>
      <c r="E10" s="39"/>
      <c r="F10" s="14"/>
    </row>
    <row r="11" spans="1:6" ht="94.5" x14ac:dyDescent="0.25">
      <c r="A11" s="21" t="s">
        <v>284</v>
      </c>
      <c r="B11" s="22" t="s">
        <v>321</v>
      </c>
      <c r="C11" s="7"/>
      <c r="D11" s="12">
        <v>0</v>
      </c>
      <c r="E11" s="39"/>
      <c r="F11" s="14"/>
    </row>
    <row r="12" spans="1:6" ht="63" x14ac:dyDescent="0.25">
      <c r="A12" s="21" t="s">
        <v>285</v>
      </c>
      <c r="B12" s="22" t="s">
        <v>322</v>
      </c>
      <c r="C12" s="7"/>
      <c r="D12" s="12">
        <v>0</v>
      </c>
      <c r="E12" s="39"/>
      <c r="F12" s="14"/>
    </row>
    <row r="13" spans="1:6" ht="47.25" x14ac:dyDescent="0.25">
      <c r="A13" s="21" t="s">
        <v>286</v>
      </c>
      <c r="B13" s="22" t="s">
        <v>323</v>
      </c>
      <c r="C13" s="7"/>
      <c r="D13" s="12">
        <v>0</v>
      </c>
      <c r="E13" s="39"/>
      <c r="F13" s="14"/>
    </row>
    <row r="14" spans="1:6" x14ac:dyDescent="0.25">
      <c r="A14" s="42" t="s">
        <v>324</v>
      </c>
      <c r="B14" s="42"/>
      <c r="C14" s="42"/>
      <c r="D14" s="42"/>
      <c r="E14" s="42"/>
      <c r="F14" s="42"/>
    </row>
    <row r="15" spans="1:6" ht="78.75" x14ac:dyDescent="0.25">
      <c r="A15" s="18" t="s">
        <v>287</v>
      </c>
      <c r="B15" s="20" t="s">
        <v>295</v>
      </c>
      <c r="C15" s="6"/>
      <c r="D15" s="12">
        <v>0</v>
      </c>
      <c r="E15" s="43">
        <f>AVERAGE(D15:D20)</f>
        <v>0</v>
      </c>
      <c r="F15" s="14"/>
    </row>
    <row r="16" spans="1:6" ht="63" x14ac:dyDescent="0.25">
      <c r="A16" s="21" t="s">
        <v>288</v>
      </c>
      <c r="B16" s="22" t="s">
        <v>296</v>
      </c>
      <c r="C16" s="7"/>
      <c r="D16" s="12">
        <v>0</v>
      </c>
      <c r="E16" s="44"/>
      <c r="F16" s="14"/>
    </row>
    <row r="17" spans="1:6" ht="78.75" x14ac:dyDescent="0.25">
      <c r="A17" s="21" t="s">
        <v>289</v>
      </c>
      <c r="B17" s="22" t="s">
        <v>297</v>
      </c>
      <c r="C17" s="7"/>
      <c r="D17" s="12">
        <v>0</v>
      </c>
      <c r="E17" s="44"/>
      <c r="F17" s="14"/>
    </row>
    <row r="18" spans="1:6" ht="63" x14ac:dyDescent="0.25">
      <c r="A18" s="21" t="s">
        <v>290</v>
      </c>
      <c r="B18" s="22" t="s">
        <v>298</v>
      </c>
      <c r="C18" s="7"/>
      <c r="D18" s="12">
        <v>0</v>
      </c>
      <c r="E18" s="44"/>
      <c r="F18" s="14"/>
    </row>
    <row r="19" spans="1:6" ht="47.25" x14ac:dyDescent="0.25">
      <c r="A19" s="21" t="s">
        <v>291</v>
      </c>
      <c r="B19" s="22" t="s">
        <v>299</v>
      </c>
      <c r="C19" s="7"/>
      <c r="D19" s="12">
        <v>0</v>
      </c>
      <c r="E19" s="44"/>
      <c r="F19" s="14"/>
    </row>
    <row r="20" spans="1:6" ht="63" x14ac:dyDescent="0.25">
      <c r="A20" s="21" t="s">
        <v>292</v>
      </c>
      <c r="B20" s="22" t="s">
        <v>300</v>
      </c>
      <c r="C20" s="7"/>
      <c r="D20" s="12">
        <v>0</v>
      </c>
      <c r="E20" s="44"/>
      <c r="F20" s="14"/>
    </row>
    <row r="21" spans="1:6" ht="63" x14ac:dyDescent="0.25">
      <c r="A21" s="21" t="s">
        <v>293</v>
      </c>
      <c r="B21" s="22" t="s">
        <v>301</v>
      </c>
      <c r="C21" s="7"/>
      <c r="D21" s="12">
        <v>0</v>
      </c>
      <c r="E21" s="44"/>
      <c r="F21" s="14"/>
    </row>
    <row r="22" spans="1:6" ht="63" x14ac:dyDescent="0.25">
      <c r="A22" s="21" t="s">
        <v>294</v>
      </c>
      <c r="B22" s="22" t="s">
        <v>302</v>
      </c>
      <c r="C22" s="7"/>
      <c r="D22" s="12">
        <v>0</v>
      </c>
      <c r="E22" s="45"/>
      <c r="F22" s="14"/>
    </row>
    <row r="23" spans="1:6" x14ac:dyDescent="0.25">
      <c r="A23" s="42" t="s">
        <v>303</v>
      </c>
      <c r="B23" s="42"/>
      <c r="C23" s="42"/>
      <c r="D23" s="42"/>
      <c r="E23" s="42"/>
      <c r="F23" s="42"/>
    </row>
    <row r="24" spans="1:6" ht="47.25" x14ac:dyDescent="0.25">
      <c r="A24" s="18" t="s">
        <v>304</v>
      </c>
      <c r="B24" s="20" t="s">
        <v>311</v>
      </c>
      <c r="C24" s="6"/>
      <c r="D24" s="12">
        <v>0</v>
      </c>
      <c r="E24" s="39">
        <f>AVERAGE(D24:D30)</f>
        <v>0</v>
      </c>
      <c r="F24" s="14"/>
    </row>
    <row r="25" spans="1:6" ht="47.25" x14ac:dyDescent="0.25">
      <c r="A25" s="21" t="s">
        <v>305</v>
      </c>
      <c r="B25" s="22" t="s">
        <v>312</v>
      </c>
      <c r="C25" s="7"/>
      <c r="D25" s="12">
        <v>0</v>
      </c>
      <c r="E25" s="39"/>
      <c r="F25" s="14"/>
    </row>
    <row r="26" spans="1:6" ht="47.25" x14ac:dyDescent="0.25">
      <c r="A26" s="18" t="s">
        <v>306</v>
      </c>
      <c r="B26" s="20" t="s">
        <v>313</v>
      </c>
      <c r="C26" s="6"/>
      <c r="D26" s="12">
        <v>0</v>
      </c>
      <c r="E26" s="39"/>
      <c r="F26" s="14"/>
    </row>
    <row r="27" spans="1:6" ht="110.25" x14ac:dyDescent="0.25">
      <c r="A27" s="21" t="s">
        <v>307</v>
      </c>
      <c r="B27" s="22" t="s">
        <v>314</v>
      </c>
      <c r="C27" s="7"/>
      <c r="D27" s="12">
        <v>0</v>
      </c>
      <c r="E27" s="39"/>
      <c r="F27" s="14"/>
    </row>
    <row r="28" spans="1:6" ht="47.25" x14ac:dyDescent="0.25">
      <c r="A28" s="18" t="s">
        <v>308</v>
      </c>
      <c r="B28" s="20" t="s">
        <v>315</v>
      </c>
      <c r="C28" s="6"/>
      <c r="D28" s="12">
        <v>0</v>
      </c>
      <c r="E28" s="39"/>
      <c r="F28" s="14"/>
    </row>
    <row r="29" spans="1:6" ht="47.25" x14ac:dyDescent="0.25">
      <c r="A29" s="21" t="s">
        <v>309</v>
      </c>
      <c r="B29" s="22" t="s">
        <v>316</v>
      </c>
      <c r="C29" s="7"/>
      <c r="D29" s="12">
        <v>0</v>
      </c>
      <c r="E29" s="39"/>
      <c r="F29" s="14"/>
    </row>
    <row r="30" spans="1:6" ht="63" x14ac:dyDescent="0.25">
      <c r="A30" s="18" t="s">
        <v>310</v>
      </c>
      <c r="B30" s="20" t="s">
        <v>317</v>
      </c>
      <c r="C30" s="6"/>
      <c r="D30" s="12">
        <v>0</v>
      </c>
      <c r="E30" s="39"/>
      <c r="F30" s="14"/>
    </row>
    <row r="32" spans="1:6" x14ac:dyDescent="0.25">
      <c r="C32" s="8" t="s">
        <v>2</v>
      </c>
      <c r="E32" s="24" cm="1">
        <f t="array" ref="E32">SUM(E4:E30/COUNT(E4:E30))</f>
        <v>0</v>
      </c>
    </row>
    <row r="33" spans="3:5" x14ac:dyDescent="0.25">
      <c r="C33" s="8" t="s">
        <v>3</v>
      </c>
      <c r="E33" s="24">
        <f>MAX(E4:E32)-MIN(E4:E32)</f>
        <v>0</v>
      </c>
    </row>
  </sheetData>
  <sheetProtection algorithmName="SHA-512" hashValue="VxOlvsMNC6+NAx3lZLxxfSZSRWPFPKg7+Vace389b9SU2EOg/97s69aknn/m8H91PActXmef8/ViBQXMT1QrbA==" saltValue="PpEb4YS+8MPpBrZ46NRlxA==" spinCount="100000" sheet="1" objects="1" scenarios="1"/>
  <mergeCells count="14">
    <mergeCell ref="A23:F23"/>
    <mergeCell ref="E24:E30"/>
    <mergeCell ref="A1:A2"/>
    <mergeCell ref="B1:B2"/>
    <mergeCell ref="C1:C2"/>
    <mergeCell ref="D1:D2"/>
    <mergeCell ref="E1:E2"/>
    <mergeCell ref="F1:F2"/>
    <mergeCell ref="A14:F14"/>
    <mergeCell ref="E15:E22"/>
    <mergeCell ref="A3:F3"/>
    <mergeCell ref="E4:E6"/>
    <mergeCell ref="A7:F7"/>
    <mergeCell ref="E8:E13"/>
  </mergeCells>
  <pageMargins left="0.7" right="0.7" top="0.75" bottom="0.75" header="0.3" footer="0.3"/>
  <pageSetup scale="39" fitToHeight="0" orientation="portrait" horizontalDpi="4294967293"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BA71073E-7835-468A-80E0-D6DE207CFA8C}">
          <x14:formula1>
            <xm:f>Summary!$A$2:$A$7</xm:f>
          </x14:formula1>
          <xm:sqref>D24:D30 D4:D6 D8:D13 D15:D22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BC97C-5F28-4805-8D17-98F3039383A6}">
  <sheetPr>
    <pageSetUpPr fitToPage="1"/>
  </sheetPr>
  <dimension ref="A1:F51"/>
  <sheetViews>
    <sheetView zoomScale="64" zoomScaleNormal="135" workbookViewId="0">
      <pane ySplit="2" topLeftCell="A3" activePane="bottomLeft" state="frozen"/>
      <selection pane="bottomLeft" sqref="A1:A2"/>
    </sheetView>
  </sheetViews>
  <sheetFormatPr defaultColWidth="11.125" defaultRowHeight="15.75" x14ac:dyDescent="0.25"/>
  <cols>
    <col min="1" max="1" width="10.625" style="15" customWidth="1"/>
    <col min="2" max="2" width="43.75" style="9" customWidth="1"/>
    <col min="3" max="3" width="56.125" style="10" customWidth="1"/>
    <col min="4" max="4" width="14.625" style="9" customWidth="1"/>
    <col min="5" max="5" width="15.5" style="9" customWidth="1"/>
    <col min="6" max="6" width="69.5" style="10" customWidth="1"/>
    <col min="7" max="16384" width="11.125" style="10"/>
  </cols>
  <sheetData>
    <row r="1" spans="1:6" x14ac:dyDescent="0.25">
      <c r="A1" s="38" t="s">
        <v>0</v>
      </c>
      <c r="B1" s="38" t="s">
        <v>1</v>
      </c>
      <c r="C1" s="38" t="s">
        <v>51</v>
      </c>
      <c r="D1" s="40" t="s">
        <v>64</v>
      </c>
      <c r="E1" s="41" t="s">
        <v>65</v>
      </c>
      <c r="F1" s="37" t="s">
        <v>50</v>
      </c>
    </row>
    <row r="2" spans="1:6" x14ac:dyDescent="0.25">
      <c r="A2" s="38"/>
      <c r="B2" s="38"/>
      <c r="C2" s="38"/>
      <c r="D2" s="40"/>
      <c r="E2" s="41"/>
      <c r="F2" s="37"/>
    </row>
    <row r="3" spans="1:6" x14ac:dyDescent="0.25">
      <c r="A3" s="42" t="s">
        <v>325</v>
      </c>
      <c r="B3" s="42"/>
      <c r="C3" s="42"/>
      <c r="D3" s="42"/>
      <c r="E3" s="42"/>
      <c r="F3" s="42"/>
    </row>
    <row r="4" spans="1:6" ht="94.5" x14ac:dyDescent="0.25">
      <c r="A4" s="18" t="s">
        <v>326</v>
      </c>
      <c r="B4" s="26" t="s">
        <v>339</v>
      </c>
      <c r="C4" s="11"/>
      <c r="D4" s="12">
        <v>0</v>
      </c>
      <c r="E4" s="39">
        <f>AVERAGE(D4,D9)</f>
        <v>0</v>
      </c>
      <c r="F4" s="13"/>
    </row>
    <row r="5" spans="1:6" ht="94.5" x14ac:dyDescent="0.25">
      <c r="A5" s="18" t="s">
        <v>327</v>
      </c>
      <c r="B5" s="26" t="s">
        <v>342</v>
      </c>
      <c r="C5" s="11"/>
      <c r="D5" s="12">
        <v>0</v>
      </c>
      <c r="E5" s="39"/>
      <c r="F5" s="13"/>
    </row>
    <row r="6" spans="1:6" ht="110.25" x14ac:dyDescent="0.25">
      <c r="A6" s="18" t="s">
        <v>328</v>
      </c>
      <c r="B6" s="26" t="s">
        <v>340</v>
      </c>
      <c r="C6" s="11"/>
      <c r="D6" s="12">
        <v>0</v>
      </c>
      <c r="E6" s="39"/>
      <c r="F6" s="13"/>
    </row>
    <row r="7" spans="1:6" ht="63" x14ac:dyDescent="0.25">
      <c r="A7" s="18" t="s">
        <v>329</v>
      </c>
      <c r="B7" s="26" t="s">
        <v>341</v>
      </c>
      <c r="C7" s="11"/>
      <c r="D7" s="12">
        <v>0</v>
      </c>
      <c r="E7" s="39"/>
      <c r="F7" s="13"/>
    </row>
    <row r="8" spans="1:6" ht="63" x14ac:dyDescent="0.25">
      <c r="A8" s="18" t="s">
        <v>330</v>
      </c>
      <c r="B8" s="26" t="s">
        <v>343</v>
      </c>
      <c r="C8" s="11"/>
      <c r="D8" s="12">
        <v>0</v>
      </c>
      <c r="E8" s="39"/>
      <c r="F8" s="13"/>
    </row>
    <row r="9" spans="1:6" ht="63" x14ac:dyDescent="0.25">
      <c r="A9" s="18" t="s">
        <v>331</v>
      </c>
      <c r="B9" s="26" t="s">
        <v>344</v>
      </c>
      <c r="C9" s="11"/>
      <c r="D9" s="12">
        <v>0</v>
      </c>
      <c r="E9" s="39"/>
      <c r="F9" s="13"/>
    </row>
    <row r="10" spans="1:6" x14ac:dyDescent="0.25">
      <c r="A10" s="42" t="s">
        <v>332</v>
      </c>
      <c r="B10" s="42"/>
      <c r="C10" s="42"/>
      <c r="D10" s="42"/>
      <c r="E10" s="42"/>
      <c r="F10" s="42"/>
    </row>
    <row r="11" spans="1:6" ht="63" x14ac:dyDescent="0.25">
      <c r="A11" s="18" t="s">
        <v>333</v>
      </c>
      <c r="B11" s="26" t="s">
        <v>336</v>
      </c>
      <c r="C11" s="6"/>
      <c r="D11" s="12">
        <v>0</v>
      </c>
      <c r="E11" s="39">
        <f>AVERAGE(D11:D13)</f>
        <v>0</v>
      </c>
      <c r="F11" s="14"/>
    </row>
    <row r="12" spans="1:6" ht="63" x14ac:dyDescent="0.25">
      <c r="A12" s="21" t="s">
        <v>334</v>
      </c>
      <c r="B12" s="26" t="s">
        <v>337</v>
      </c>
      <c r="C12" s="7"/>
      <c r="D12" s="12">
        <v>0</v>
      </c>
      <c r="E12" s="39"/>
      <c r="F12" s="14"/>
    </row>
    <row r="13" spans="1:6" ht="78.75" x14ac:dyDescent="0.25">
      <c r="A13" s="21" t="s">
        <v>335</v>
      </c>
      <c r="B13" s="18" t="s">
        <v>338</v>
      </c>
      <c r="C13" s="7"/>
      <c r="D13" s="12">
        <v>0</v>
      </c>
      <c r="E13" s="39"/>
      <c r="F13" s="14"/>
    </row>
    <row r="14" spans="1:6" x14ac:dyDescent="0.25">
      <c r="A14" s="42" t="s">
        <v>345</v>
      </c>
      <c r="B14" s="42"/>
      <c r="C14" s="42"/>
      <c r="D14" s="42"/>
      <c r="E14" s="42"/>
      <c r="F14" s="42"/>
    </row>
    <row r="15" spans="1:6" ht="110.25" x14ac:dyDescent="0.25">
      <c r="A15" s="18" t="s">
        <v>346</v>
      </c>
      <c r="B15" s="27" t="s">
        <v>359</v>
      </c>
      <c r="C15" s="6"/>
      <c r="D15" s="12">
        <v>0</v>
      </c>
      <c r="E15" s="39">
        <f>AVERAGE(D15:D27)</f>
        <v>0</v>
      </c>
      <c r="F15" s="14"/>
    </row>
    <row r="16" spans="1:6" ht="47.25" x14ac:dyDescent="0.25">
      <c r="A16" s="21" t="s">
        <v>347</v>
      </c>
      <c r="B16" s="18" t="s">
        <v>360</v>
      </c>
      <c r="C16" s="7"/>
      <c r="D16" s="12">
        <v>0</v>
      </c>
      <c r="E16" s="39"/>
      <c r="F16" s="14"/>
    </row>
    <row r="17" spans="1:6" ht="47.25" x14ac:dyDescent="0.25">
      <c r="A17" s="18" t="s">
        <v>348</v>
      </c>
      <c r="B17" s="27" t="s">
        <v>361</v>
      </c>
      <c r="C17" s="6"/>
      <c r="D17" s="12">
        <v>0</v>
      </c>
      <c r="E17" s="39"/>
      <c r="F17" s="14"/>
    </row>
    <row r="18" spans="1:6" ht="63" x14ac:dyDescent="0.25">
      <c r="A18" s="18" t="s">
        <v>349</v>
      </c>
      <c r="B18" s="27" t="s">
        <v>362</v>
      </c>
      <c r="C18" s="6"/>
      <c r="D18" s="12">
        <v>0</v>
      </c>
      <c r="E18" s="39"/>
      <c r="F18" s="14"/>
    </row>
    <row r="19" spans="1:6" ht="47.25" x14ac:dyDescent="0.25">
      <c r="A19" s="18" t="s">
        <v>350</v>
      </c>
      <c r="B19" s="27" t="s">
        <v>363</v>
      </c>
      <c r="C19" s="6"/>
      <c r="D19" s="12">
        <v>0</v>
      </c>
      <c r="E19" s="39"/>
      <c r="F19" s="14"/>
    </row>
    <row r="20" spans="1:6" ht="47.25" x14ac:dyDescent="0.25">
      <c r="A20" s="18" t="s">
        <v>351</v>
      </c>
      <c r="B20" s="27" t="s">
        <v>364</v>
      </c>
      <c r="C20" s="6"/>
      <c r="D20" s="12">
        <v>0</v>
      </c>
      <c r="E20" s="39"/>
      <c r="F20" s="14"/>
    </row>
    <row r="21" spans="1:6" ht="63" x14ac:dyDescent="0.25">
      <c r="A21" s="18" t="s">
        <v>352</v>
      </c>
      <c r="B21" s="27" t="s">
        <v>365</v>
      </c>
      <c r="C21" s="6"/>
      <c r="D21" s="12">
        <v>0</v>
      </c>
      <c r="E21" s="39"/>
      <c r="F21" s="14"/>
    </row>
    <row r="22" spans="1:6" ht="63" x14ac:dyDescent="0.25">
      <c r="A22" s="18" t="s">
        <v>353</v>
      </c>
      <c r="B22" s="27" t="s">
        <v>366</v>
      </c>
      <c r="C22" s="6"/>
      <c r="D22" s="12">
        <v>0</v>
      </c>
      <c r="E22" s="39"/>
      <c r="F22" s="14"/>
    </row>
    <row r="23" spans="1:6" ht="63" x14ac:dyDescent="0.25">
      <c r="A23" s="18" t="s">
        <v>354</v>
      </c>
      <c r="B23" s="27" t="s">
        <v>367</v>
      </c>
      <c r="C23" s="6"/>
      <c r="D23" s="12">
        <v>0</v>
      </c>
      <c r="E23" s="39"/>
      <c r="F23" s="14"/>
    </row>
    <row r="24" spans="1:6" ht="47.25" x14ac:dyDescent="0.25">
      <c r="A24" s="18" t="s">
        <v>355</v>
      </c>
      <c r="B24" s="27" t="s">
        <v>368</v>
      </c>
      <c r="C24" s="6"/>
      <c r="D24" s="12">
        <v>0</v>
      </c>
      <c r="E24" s="39"/>
      <c r="F24" s="14"/>
    </row>
    <row r="25" spans="1:6" ht="47.25" x14ac:dyDescent="0.25">
      <c r="A25" s="18" t="s">
        <v>356</v>
      </c>
      <c r="B25" s="27" t="s">
        <v>369</v>
      </c>
      <c r="C25" s="6"/>
      <c r="D25" s="12">
        <v>0</v>
      </c>
      <c r="E25" s="39"/>
      <c r="F25" s="14"/>
    </row>
    <row r="26" spans="1:6" ht="63" x14ac:dyDescent="0.25">
      <c r="A26" s="18" t="s">
        <v>357</v>
      </c>
      <c r="B26" s="27" t="s">
        <v>370</v>
      </c>
      <c r="C26" s="6"/>
      <c r="D26" s="12">
        <v>0</v>
      </c>
      <c r="E26" s="39"/>
      <c r="F26" s="14"/>
    </row>
    <row r="27" spans="1:6" ht="47.25" x14ac:dyDescent="0.25">
      <c r="A27" s="18" t="s">
        <v>358</v>
      </c>
      <c r="B27" s="27" t="s">
        <v>371</v>
      </c>
      <c r="C27" s="6"/>
      <c r="D27" s="12">
        <v>0</v>
      </c>
      <c r="E27" s="39"/>
      <c r="F27" s="14"/>
    </row>
    <row r="28" spans="1:6" x14ac:dyDescent="0.25">
      <c r="A28" s="42" t="s">
        <v>372</v>
      </c>
      <c r="B28" s="42"/>
      <c r="C28" s="42"/>
      <c r="D28" s="42"/>
      <c r="E28" s="42"/>
      <c r="F28" s="42"/>
    </row>
    <row r="29" spans="1:6" ht="47.25" x14ac:dyDescent="0.25">
      <c r="A29" s="18" t="s">
        <v>373</v>
      </c>
      <c r="B29" s="27" t="s">
        <v>382</v>
      </c>
      <c r="C29" s="6"/>
      <c r="D29" s="12">
        <v>0</v>
      </c>
      <c r="E29" s="39">
        <f>AVERAGE(D29:D37)</f>
        <v>0</v>
      </c>
      <c r="F29" s="14"/>
    </row>
    <row r="30" spans="1:6" ht="78.75" x14ac:dyDescent="0.25">
      <c r="A30" s="21" t="s">
        <v>374</v>
      </c>
      <c r="B30" s="18" t="s">
        <v>383</v>
      </c>
      <c r="C30" s="7"/>
      <c r="D30" s="12">
        <v>0</v>
      </c>
      <c r="E30" s="39"/>
      <c r="F30" s="14"/>
    </row>
    <row r="31" spans="1:6" ht="94.5" x14ac:dyDescent="0.25">
      <c r="A31" s="21" t="s">
        <v>375</v>
      </c>
      <c r="B31" s="18" t="s">
        <v>384</v>
      </c>
      <c r="C31" s="7"/>
      <c r="D31" s="12">
        <v>0</v>
      </c>
      <c r="E31" s="39"/>
      <c r="F31" s="14"/>
    </row>
    <row r="32" spans="1:6" ht="47.25" x14ac:dyDescent="0.25">
      <c r="A32" s="21" t="s">
        <v>376</v>
      </c>
      <c r="B32" s="18" t="s">
        <v>385</v>
      </c>
      <c r="C32" s="7"/>
      <c r="D32" s="12">
        <v>0</v>
      </c>
      <c r="E32" s="39"/>
      <c r="F32" s="14"/>
    </row>
    <row r="33" spans="1:6" ht="94.5" x14ac:dyDescent="0.25">
      <c r="A33" s="21" t="s">
        <v>377</v>
      </c>
      <c r="B33" s="18" t="s">
        <v>386</v>
      </c>
      <c r="C33" s="7"/>
      <c r="D33" s="12">
        <v>0</v>
      </c>
      <c r="E33" s="39"/>
      <c r="F33" s="14"/>
    </row>
    <row r="34" spans="1:6" ht="94.5" x14ac:dyDescent="0.25">
      <c r="A34" s="21" t="s">
        <v>378</v>
      </c>
      <c r="B34" s="18" t="s">
        <v>387</v>
      </c>
      <c r="C34" s="7"/>
      <c r="D34" s="12">
        <v>0</v>
      </c>
      <c r="E34" s="39"/>
      <c r="F34" s="14"/>
    </row>
    <row r="35" spans="1:6" ht="47.25" x14ac:dyDescent="0.25">
      <c r="A35" s="21" t="s">
        <v>379</v>
      </c>
      <c r="B35" s="18" t="s">
        <v>388</v>
      </c>
      <c r="C35" s="7"/>
      <c r="D35" s="12">
        <v>0</v>
      </c>
      <c r="E35" s="39"/>
      <c r="F35" s="14"/>
    </row>
    <row r="36" spans="1:6" ht="47.25" x14ac:dyDescent="0.25">
      <c r="A36" s="21" t="s">
        <v>380</v>
      </c>
      <c r="B36" s="18" t="s">
        <v>389</v>
      </c>
      <c r="C36" s="5"/>
      <c r="D36" s="12">
        <v>0</v>
      </c>
      <c r="E36" s="39"/>
      <c r="F36" s="14"/>
    </row>
    <row r="37" spans="1:6" ht="47.25" x14ac:dyDescent="0.25">
      <c r="A37" s="18" t="s">
        <v>381</v>
      </c>
      <c r="B37" s="27" t="s">
        <v>390</v>
      </c>
      <c r="C37" s="6"/>
      <c r="D37" s="12">
        <v>0</v>
      </c>
      <c r="E37" s="39"/>
      <c r="F37" s="14"/>
    </row>
    <row r="38" spans="1:6" x14ac:dyDescent="0.25">
      <c r="A38" s="42" t="s">
        <v>398</v>
      </c>
      <c r="B38" s="42"/>
      <c r="C38" s="42"/>
      <c r="D38" s="42"/>
      <c r="E38" s="42"/>
      <c r="F38" s="42"/>
    </row>
    <row r="39" spans="1:6" ht="94.5" x14ac:dyDescent="0.25">
      <c r="A39" s="18" t="s">
        <v>391</v>
      </c>
      <c r="B39" s="27" t="s">
        <v>399</v>
      </c>
      <c r="C39" s="6"/>
      <c r="D39" s="12">
        <v>0</v>
      </c>
      <c r="E39" s="39">
        <f>AVERAGE(D39:D45)</f>
        <v>0</v>
      </c>
      <c r="F39" s="14"/>
    </row>
    <row r="40" spans="1:6" ht="47.25" x14ac:dyDescent="0.25">
      <c r="A40" s="21" t="s">
        <v>392</v>
      </c>
      <c r="B40" s="18" t="s">
        <v>400</v>
      </c>
      <c r="C40" s="7"/>
      <c r="D40" s="12">
        <v>0</v>
      </c>
      <c r="E40" s="39"/>
      <c r="F40" s="14"/>
    </row>
    <row r="41" spans="1:6" ht="47.25" x14ac:dyDescent="0.25">
      <c r="A41" s="21" t="s">
        <v>393</v>
      </c>
      <c r="B41" s="18" t="s">
        <v>401</v>
      </c>
      <c r="C41" s="7"/>
      <c r="D41" s="12">
        <v>0</v>
      </c>
      <c r="E41" s="39"/>
      <c r="F41" s="14"/>
    </row>
    <row r="42" spans="1:6" ht="47.25" x14ac:dyDescent="0.25">
      <c r="A42" s="21" t="s">
        <v>394</v>
      </c>
      <c r="B42" s="18" t="s">
        <v>402</v>
      </c>
      <c r="C42" s="7"/>
      <c r="D42" s="12">
        <v>0</v>
      </c>
      <c r="E42" s="39"/>
      <c r="F42" s="14"/>
    </row>
    <row r="43" spans="1:6" ht="47.25" x14ac:dyDescent="0.25">
      <c r="A43" s="21" t="s">
        <v>395</v>
      </c>
      <c r="B43" s="18" t="s">
        <v>403</v>
      </c>
      <c r="C43" s="7"/>
      <c r="D43" s="12">
        <v>0</v>
      </c>
      <c r="E43" s="39"/>
      <c r="F43" s="14"/>
    </row>
    <row r="44" spans="1:6" ht="47.25" x14ac:dyDescent="0.25">
      <c r="A44" s="21" t="s">
        <v>396</v>
      </c>
      <c r="B44" s="18" t="s">
        <v>404</v>
      </c>
      <c r="C44" s="7"/>
      <c r="D44" s="12">
        <v>0</v>
      </c>
      <c r="E44" s="39"/>
      <c r="F44" s="14"/>
    </row>
    <row r="45" spans="1:6" ht="63" x14ac:dyDescent="0.25">
      <c r="A45" s="21" t="s">
        <v>397</v>
      </c>
      <c r="B45" s="18" t="s">
        <v>405</v>
      </c>
      <c r="C45" s="7"/>
      <c r="D45" s="12">
        <v>0</v>
      </c>
      <c r="E45" s="39"/>
      <c r="F45" s="14"/>
    </row>
    <row r="46" spans="1:6" x14ac:dyDescent="0.25">
      <c r="A46" s="42" t="s">
        <v>406</v>
      </c>
      <c r="B46" s="42"/>
      <c r="C46" s="42"/>
      <c r="D46" s="42"/>
      <c r="E46" s="42"/>
      <c r="F46" s="42"/>
    </row>
    <row r="47" spans="1:6" ht="47.25" x14ac:dyDescent="0.25">
      <c r="A47" s="18" t="s">
        <v>407</v>
      </c>
      <c r="B47" s="27" t="s">
        <v>409</v>
      </c>
      <c r="C47" s="6"/>
      <c r="D47" s="12">
        <v>0</v>
      </c>
      <c r="E47" s="39">
        <f>AVERAGE(D47:D48)</f>
        <v>0</v>
      </c>
      <c r="F47" s="14"/>
    </row>
    <row r="48" spans="1:6" ht="63" x14ac:dyDescent="0.25">
      <c r="A48" s="21" t="s">
        <v>408</v>
      </c>
      <c r="B48" s="18" t="s">
        <v>410</v>
      </c>
      <c r="C48" s="7"/>
      <c r="D48" s="12">
        <v>0</v>
      </c>
      <c r="E48" s="39"/>
      <c r="F48" s="14"/>
    </row>
    <row r="50" spans="3:5" x14ac:dyDescent="0.25">
      <c r="C50" s="8" t="s">
        <v>2</v>
      </c>
      <c r="E50" s="24" cm="1">
        <f t="array" ref="E50">SUM(E4:E48/COUNT(E4:E48))</f>
        <v>0</v>
      </c>
    </row>
    <row r="51" spans="3:5" x14ac:dyDescent="0.25">
      <c r="C51" s="8" t="s">
        <v>3</v>
      </c>
      <c r="E51" s="24">
        <f>MAX(E4:E50)-MIN(E4:E50)</f>
        <v>0</v>
      </c>
    </row>
  </sheetData>
  <sheetProtection algorithmName="SHA-512" hashValue="A37YAnjvjvsnasFJIGsXJ7p9qcmZB631NjiLOw4JB2M+mZwiQ+biKJvSMB2ZPiQXuuN0nUMWTJGgnnVQ31+lkQ==" saltValue="hjddCbiBjDfa8MMcOETpMQ==" spinCount="100000" sheet="1" objects="1" scenarios="1"/>
  <mergeCells count="18">
    <mergeCell ref="F1:F2"/>
    <mergeCell ref="A1:A2"/>
    <mergeCell ref="B1:B2"/>
    <mergeCell ref="C1:C2"/>
    <mergeCell ref="D1:D2"/>
    <mergeCell ref="E1:E2"/>
    <mergeCell ref="E47:E48"/>
    <mergeCell ref="A3:F3"/>
    <mergeCell ref="E4:E9"/>
    <mergeCell ref="A10:F10"/>
    <mergeCell ref="E11:E13"/>
    <mergeCell ref="A14:F14"/>
    <mergeCell ref="E15:E27"/>
    <mergeCell ref="A28:F28"/>
    <mergeCell ref="E29:E37"/>
    <mergeCell ref="A38:F38"/>
    <mergeCell ref="E39:E45"/>
    <mergeCell ref="A46:F46"/>
  </mergeCells>
  <pageMargins left="0.7" right="0.7" top="0.75" bottom="0.75" header="0.3" footer="0.3"/>
  <pageSetup scale="39" fitToHeight="0" orientation="portrait" horizontalDpi="4294967293"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265AED9F-05F3-4AF5-AA4A-57BF7A396A83}">
          <x14:formula1>
            <xm:f>Summary!$A$2:$A$7</xm:f>
          </x14:formula1>
          <xm:sqref>D4:D9 D15:D27 D47:D48 D29:D37 D11:D13 D39:D45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55908-AD2C-D64A-BE97-43888D50F318}">
  <sheetPr>
    <pageSetUpPr fitToPage="1"/>
  </sheetPr>
  <dimension ref="A1:F15"/>
  <sheetViews>
    <sheetView zoomScale="64" zoomScaleNormal="135" workbookViewId="0">
      <pane ySplit="2" topLeftCell="A3" activePane="bottomLeft" state="frozen"/>
      <selection pane="bottomLeft" sqref="A1:A2"/>
    </sheetView>
  </sheetViews>
  <sheetFormatPr defaultColWidth="11.125" defaultRowHeight="15.75" x14ac:dyDescent="0.25"/>
  <cols>
    <col min="1" max="1" width="10.625" style="15" customWidth="1"/>
    <col min="2" max="2" width="43.75" style="16" customWidth="1"/>
    <col min="3" max="3" width="71.25" style="10" customWidth="1"/>
    <col min="4" max="4" width="14.625" style="9" customWidth="1"/>
    <col min="5" max="5" width="15.5" style="9" customWidth="1"/>
    <col min="6" max="6" width="69.5" style="10" customWidth="1"/>
    <col min="7" max="16384" width="11.125" style="10"/>
  </cols>
  <sheetData>
    <row r="1" spans="1:6" x14ac:dyDescent="0.25">
      <c r="A1" s="38" t="s">
        <v>0</v>
      </c>
      <c r="B1" s="38" t="s">
        <v>1</v>
      </c>
      <c r="C1" s="38" t="s">
        <v>51</v>
      </c>
      <c r="D1" s="40" t="s">
        <v>64</v>
      </c>
      <c r="E1" s="41" t="s">
        <v>65</v>
      </c>
      <c r="F1" s="37" t="s">
        <v>50</v>
      </c>
    </row>
    <row r="2" spans="1:6" x14ac:dyDescent="0.25">
      <c r="A2" s="38"/>
      <c r="B2" s="38"/>
      <c r="C2" s="38"/>
      <c r="D2" s="40"/>
      <c r="E2" s="41"/>
      <c r="F2" s="37"/>
    </row>
    <row r="3" spans="1:6" x14ac:dyDescent="0.25">
      <c r="A3" s="42" t="s">
        <v>38</v>
      </c>
      <c r="B3" s="42"/>
      <c r="C3" s="42"/>
      <c r="D3" s="42"/>
      <c r="E3" s="42"/>
      <c r="F3" s="42"/>
    </row>
    <row r="4" spans="1:6" ht="78.75" x14ac:dyDescent="0.25">
      <c r="A4" s="18" t="s">
        <v>35</v>
      </c>
      <c r="B4" s="19" t="s">
        <v>39</v>
      </c>
      <c r="C4" s="11"/>
      <c r="D4" s="12">
        <v>0</v>
      </c>
      <c r="E4" s="39">
        <f>AVERAGE(D4,D5)</f>
        <v>0</v>
      </c>
      <c r="F4" s="13"/>
    </row>
    <row r="5" spans="1:6" ht="78.75" x14ac:dyDescent="0.25">
      <c r="A5" s="18" t="s">
        <v>40</v>
      </c>
      <c r="B5" s="19" t="s">
        <v>41</v>
      </c>
      <c r="C5" s="11"/>
      <c r="D5" s="12">
        <v>0</v>
      </c>
      <c r="E5" s="39"/>
      <c r="F5" s="13"/>
    </row>
    <row r="6" spans="1:6" x14ac:dyDescent="0.25">
      <c r="A6" s="42" t="s">
        <v>42</v>
      </c>
      <c r="B6" s="42"/>
      <c r="C6" s="42"/>
      <c r="D6" s="42"/>
      <c r="E6" s="42"/>
      <c r="F6" s="42"/>
    </row>
    <row r="7" spans="1:6" ht="47.25" x14ac:dyDescent="0.25">
      <c r="A7" s="18" t="s">
        <v>36</v>
      </c>
      <c r="B7" s="20" t="s">
        <v>47</v>
      </c>
      <c r="C7" s="6"/>
      <c r="D7" s="12">
        <v>0</v>
      </c>
      <c r="E7" s="39">
        <f>AVERAGE(D7:D11)</f>
        <v>0</v>
      </c>
      <c r="F7" s="14"/>
    </row>
    <row r="8" spans="1:6" ht="110.25" x14ac:dyDescent="0.25">
      <c r="A8" s="21" t="s">
        <v>43</v>
      </c>
      <c r="B8" s="22" t="s">
        <v>48</v>
      </c>
      <c r="C8" s="7"/>
      <c r="D8" s="12">
        <v>0</v>
      </c>
      <c r="E8" s="39"/>
      <c r="F8" s="14"/>
    </row>
    <row r="9" spans="1:6" ht="47.25" x14ac:dyDescent="0.25">
      <c r="A9" s="21" t="s">
        <v>44</v>
      </c>
      <c r="B9" s="22" t="s">
        <v>49</v>
      </c>
      <c r="C9" s="5"/>
      <c r="D9" s="12">
        <v>0</v>
      </c>
      <c r="E9" s="39"/>
      <c r="F9" s="14"/>
    </row>
    <row r="10" spans="1:6" ht="31.5" x14ac:dyDescent="0.25">
      <c r="A10" s="18" t="s">
        <v>45</v>
      </c>
      <c r="B10" s="22" t="s">
        <v>52</v>
      </c>
      <c r="C10" s="7"/>
      <c r="D10" s="12">
        <v>0</v>
      </c>
      <c r="E10" s="39"/>
      <c r="F10" s="14"/>
    </row>
    <row r="11" spans="1:6" ht="31.5" x14ac:dyDescent="0.25">
      <c r="A11" s="18" t="s">
        <v>46</v>
      </c>
      <c r="B11" s="22" t="s">
        <v>53</v>
      </c>
      <c r="C11" s="7"/>
      <c r="D11" s="12">
        <v>0</v>
      </c>
      <c r="E11" s="39"/>
      <c r="F11" s="14"/>
    </row>
    <row r="13" spans="1:6" x14ac:dyDescent="0.25">
      <c r="C13" s="8" t="s">
        <v>2</v>
      </c>
      <c r="E13" s="24" cm="1">
        <f t="array" ref="E13">SUM(E4:E11/COUNT(E4:E11))</f>
        <v>0</v>
      </c>
    </row>
    <row r="14" spans="1:6" x14ac:dyDescent="0.25">
      <c r="C14" s="8" t="s">
        <v>3</v>
      </c>
      <c r="E14" s="24">
        <f>MAX(E4:E13)-MIN(E4:E13)</f>
        <v>0</v>
      </c>
    </row>
    <row r="15" spans="1:6" x14ac:dyDescent="0.25">
      <c r="A15" s="17"/>
    </row>
  </sheetData>
  <sheetProtection algorithmName="SHA-512" hashValue="VpiqoKV3MLiquESzRVaZxtQCSkA4TzgjOXOSai8pDB+ZZKD1YKJsg/7U+2Yya+H6V5jUSdjvR4oV6z4PFizpuA==" saltValue="ZwWG9Fini7v4OSlZSTaQ1A==" spinCount="100000" sheet="1" objects="1" scenarios="1"/>
  <mergeCells count="10">
    <mergeCell ref="F1:F2"/>
    <mergeCell ref="C1:C2"/>
    <mergeCell ref="B1:B2"/>
    <mergeCell ref="A1:A2"/>
    <mergeCell ref="E7:E11"/>
    <mergeCell ref="D1:D2"/>
    <mergeCell ref="E1:E2"/>
    <mergeCell ref="A3:F3"/>
    <mergeCell ref="A6:F6"/>
    <mergeCell ref="E4:E5"/>
  </mergeCells>
  <pageMargins left="0.7" right="0.7" top="0.75" bottom="0.75" header="0.3" footer="0.3"/>
  <pageSetup scale="37" fitToHeight="0" orientation="portrait" horizontalDpi="4294967293"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AA3A48B8-6A74-4D40-809B-83783A2E29B7}">
          <x14:formula1>
            <xm:f>Summary!$A$2:$A$7</xm:f>
          </x14:formula1>
          <xm:sqref>D4:D5 D7:D11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46E29-9BF0-4FF0-992C-D84348F4DD68}">
  <sheetPr>
    <pageSetUpPr fitToPage="1"/>
  </sheetPr>
  <dimension ref="A1:F27"/>
  <sheetViews>
    <sheetView zoomScale="64" zoomScaleNormal="135" workbookViewId="0">
      <pane ySplit="2" topLeftCell="A3" activePane="bottomLeft" state="frozen"/>
      <selection pane="bottomLeft" sqref="A1:A2"/>
    </sheetView>
  </sheetViews>
  <sheetFormatPr defaultColWidth="11.125" defaultRowHeight="15.75" x14ac:dyDescent="0.25"/>
  <cols>
    <col min="1" max="1" width="10.625" style="15" customWidth="1"/>
    <col min="2" max="2" width="43.75" style="16" customWidth="1"/>
    <col min="3" max="3" width="56.125" style="10" customWidth="1"/>
    <col min="4" max="4" width="14.625" style="9" customWidth="1"/>
    <col min="5" max="5" width="15.5" style="9" customWidth="1"/>
    <col min="6" max="6" width="69.5" style="10" customWidth="1"/>
    <col min="7" max="16384" width="11.125" style="10"/>
  </cols>
  <sheetData>
    <row r="1" spans="1:6" x14ac:dyDescent="0.25">
      <c r="A1" s="38" t="s">
        <v>0</v>
      </c>
      <c r="B1" s="38" t="s">
        <v>1</v>
      </c>
      <c r="C1" s="38" t="s">
        <v>51</v>
      </c>
      <c r="D1" s="40" t="s">
        <v>64</v>
      </c>
      <c r="E1" s="41" t="s">
        <v>65</v>
      </c>
      <c r="F1" s="37" t="s">
        <v>50</v>
      </c>
    </row>
    <row r="2" spans="1:6" x14ac:dyDescent="0.25">
      <c r="A2" s="38"/>
      <c r="B2" s="38"/>
      <c r="C2" s="38"/>
      <c r="D2" s="40"/>
      <c r="E2" s="41"/>
      <c r="F2" s="37"/>
    </row>
    <row r="3" spans="1:6" x14ac:dyDescent="0.25">
      <c r="A3" s="42" t="s">
        <v>60</v>
      </c>
      <c r="B3" s="42"/>
      <c r="C3" s="42"/>
      <c r="D3" s="42"/>
      <c r="E3" s="42"/>
      <c r="F3" s="42"/>
    </row>
    <row r="4" spans="1:6" ht="47.25" x14ac:dyDescent="0.25">
      <c r="A4" s="18" t="s">
        <v>62</v>
      </c>
      <c r="B4" s="19" t="s">
        <v>73</v>
      </c>
      <c r="C4" s="25"/>
      <c r="D4" s="12">
        <v>0</v>
      </c>
      <c r="E4" s="39">
        <f>AVERAGE(D4,D9)</f>
        <v>0</v>
      </c>
      <c r="F4" s="13"/>
    </row>
    <row r="5" spans="1:6" ht="63" x14ac:dyDescent="0.25">
      <c r="A5" s="18" t="s">
        <v>63</v>
      </c>
      <c r="B5" s="19" t="s">
        <v>74</v>
      </c>
      <c r="C5" s="25"/>
      <c r="D5" s="12">
        <v>0</v>
      </c>
      <c r="E5" s="39"/>
      <c r="F5" s="13"/>
    </row>
    <row r="6" spans="1:6" ht="78.75" x14ac:dyDescent="0.25">
      <c r="A6" s="18" t="s">
        <v>67</v>
      </c>
      <c r="B6" s="19" t="s">
        <v>75</v>
      </c>
      <c r="C6" s="25"/>
      <c r="D6" s="12">
        <v>0</v>
      </c>
      <c r="E6" s="39"/>
      <c r="F6" s="13"/>
    </row>
    <row r="7" spans="1:6" ht="31.5" x14ac:dyDescent="0.25">
      <c r="A7" s="18" t="s">
        <v>68</v>
      </c>
      <c r="B7" s="19" t="s">
        <v>76</v>
      </c>
      <c r="C7" s="25"/>
      <c r="D7" s="12">
        <v>0</v>
      </c>
      <c r="E7" s="39"/>
      <c r="F7" s="13"/>
    </row>
    <row r="8" spans="1:6" ht="78.75" x14ac:dyDescent="0.25">
      <c r="A8" s="18" t="s">
        <v>69</v>
      </c>
      <c r="B8" s="19" t="s">
        <v>77</v>
      </c>
      <c r="C8" s="25"/>
      <c r="D8" s="12">
        <v>0</v>
      </c>
      <c r="E8" s="39"/>
      <c r="F8" s="13"/>
    </row>
    <row r="9" spans="1:6" ht="47.25" x14ac:dyDescent="0.25">
      <c r="A9" s="18" t="s">
        <v>70</v>
      </c>
      <c r="B9" s="19" t="s">
        <v>78</v>
      </c>
      <c r="C9" s="25"/>
      <c r="D9" s="12">
        <v>0</v>
      </c>
      <c r="E9" s="39"/>
      <c r="F9" s="13"/>
    </row>
    <row r="10" spans="1:6" x14ac:dyDescent="0.25">
      <c r="A10" s="42" t="s">
        <v>61</v>
      </c>
      <c r="B10" s="42"/>
      <c r="C10" s="42"/>
      <c r="D10" s="42"/>
      <c r="E10" s="42"/>
      <c r="F10" s="42"/>
    </row>
    <row r="11" spans="1:6" ht="47.25" x14ac:dyDescent="0.25">
      <c r="A11" s="18" t="s">
        <v>16</v>
      </c>
      <c r="B11" s="20" t="s">
        <v>79</v>
      </c>
      <c r="C11" s="20"/>
      <c r="D11" s="12">
        <v>0</v>
      </c>
      <c r="E11" s="39">
        <f>AVERAGE(D11:D16)</f>
        <v>0</v>
      </c>
      <c r="F11" s="14"/>
    </row>
    <row r="12" spans="1:6" ht="47.25" x14ac:dyDescent="0.25">
      <c r="A12" s="21" t="s">
        <v>17</v>
      </c>
      <c r="B12" s="22" t="s">
        <v>80</v>
      </c>
      <c r="C12" s="22"/>
      <c r="D12" s="12">
        <v>0</v>
      </c>
      <c r="E12" s="39"/>
      <c r="F12" s="14"/>
    </row>
    <row r="13" spans="1:6" ht="47.25" x14ac:dyDescent="0.25">
      <c r="A13" s="21" t="s">
        <v>18</v>
      </c>
      <c r="B13" s="22" t="s">
        <v>81</v>
      </c>
      <c r="C13" s="22"/>
      <c r="D13" s="12">
        <v>0</v>
      </c>
      <c r="E13" s="39"/>
      <c r="F13" s="14"/>
    </row>
    <row r="14" spans="1:6" ht="63" x14ac:dyDescent="0.25">
      <c r="A14" s="21" t="s">
        <v>19</v>
      </c>
      <c r="B14" s="22" t="s">
        <v>82</v>
      </c>
      <c r="C14" s="18"/>
      <c r="D14" s="12">
        <v>0</v>
      </c>
      <c r="E14" s="39"/>
      <c r="F14" s="14"/>
    </row>
    <row r="15" spans="1:6" ht="94.5" x14ac:dyDescent="0.25">
      <c r="A15" s="18" t="s">
        <v>20</v>
      </c>
      <c r="B15" s="22" t="s">
        <v>83</v>
      </c>
      <c r="C15" s="22"/>
      <c r="D15" s="12">
        <v>0</v>
      </c>
      <c r="E15" s="39"/>
      <c r="F15" s="14"/>
    </row>
    <row r="16" spans="1:6" ht="94.5" x14ac:dyDescent="0.25">
      <c r="A16" s="18" t="s">
        <v>71</v>
      </c>
      <c r="B16" s="22" t="s">
        <v>84</v>
      </c>
      <c r="C16" s="22"/>
      <c r="D16" s="12">
        <v>0</v>
      </c>
      <c r="E16" s="39"/>
      <c r="F16" s="14"/>
    </row>
    <row r="17" spans="1:6" x14ac:dyDescent="0.25">
      <c r="A17" s="42" t="s">
        <v>415</v>
      </c>
      <c r="B17" s="42"/>
      <c r="C17" s="42"/>
      <c r="D17" s="42"/>
      <c r="E17" s="42"/>
      <c r="F17" s="42"/>
    </row>
    <row r="18" spans="1:6" ht="63" x14ac:dyDescent="0.25">
      <c r="A18" s="18" t="s">
        <v>21</v>
      </c>
      <c r="B18" s="20" t="s">
        <v>85</v>
      </c>
      <c r="C18" s="20"/>
      <c r="D18" s="12">
        <v>0</v>
      </c>
      <c r="E18" s="43">
        <f>AVERAGE(D18:D20)</f>
        <v>0</v>
      </c>
      <c r="F18" s="14"/>
    </row>
    <row r="19" spans="1:6" ht="94.5" x14ac:dyDescent="0.25">
      <c r="A19" s="21" t="s">
        <v>72</v>
      </c>
      <c r="B19" s="22" t="s">
        <v>416</v>
      </c>
      <c r="C19" s="22"/>
      <c r="D19" s="12">
        <v>0</v>
      </c>
      <c r="E19" s="44"/>
      <c r="F19" s="14"/>
    </row>
    <row r="20" spans="1:6" ht="47.25" x14ac:dyDescent="0.25">
      <c r="A20" s="21" t="s">
        <v>417</v>
      </c>
      <c r="B20" s="22" t="s">
        <v>418</v>
      </c>
      <c r="C20" s="22"/>
      <c r="D20" s="12">
        <v>0</v>
      </c>
      <c r="E20" s="45"/>
      <c r="F20" s="14"/>
    </row>
    <row r="21" spans="1:6" x14ac:dyDescent="0.25">
      <c r="A21" s="42" t="s">
        <v>66</v>
      </c>
      <c r="B21" s="42"/>
      <c r="C21" s="42"/>
      <c r="D21" s="42"/>
      <c r="E21" s="42"/>
      <c r="F21" s="42"/>
    </row>
    <row r="22" spans="1:6" ht="78.75" x14ac:dyDescent="0.25">
      <c r="A22" s="18" t="s">
        <v>419</v>
      </c>
      <c r="B22" s="20" t="s">
        <v>86</v>
      </c>
      <c r="C22" s="20"/>
      <c r="D22" s="12">
        <v>0</v>
      </c>
      <c r="E22" s="39">
        <f>AVERAGE(D22:D24)</f>
        <v>0</v>
      </c>
      <c r="F22" s="14"/>
    </row>
    <row r="23" spans="1:6" ht="31.5" x14ac:dyDescent="0.25">
      <c r="A23" s="21" t="s">
        <v>420</v>
      </c>
      <c r="B23" s="22" t="s">
        <v>87</v>
      </c>
      <c r="C23" s="22"/>
      <c r="D23" s="12">
        <v>0</v>
      </c>
      <c r="E23" s="39"/>
      <c r="F23" s="14"/>
    </row>
    <row r="24" spans="1:6" ht="63" x14ac:dyDescent="0.25">
      <c r="A24" s="21" t="s">
        <v>421</v>
      </c>
      <c r="B24" s="22" t="s">
        <v>88</v>
      </c>
      <c r="C24" s="18"/>
      <c r="D24" s="12">
        <v>0</v>
      </c>
      <c r="E24" s="39"/>
      <c r="F24" s="14"/>
    </row>
    <row r="26" spans="1:6" x14ac:dyDescent="0.25">
      <c r="C26" s="8" t="s">
        <v>2</v>
      </c>
      <c r="E26" s="24" cm="1">
        <f t="array" ref="E26">SUM(E4:E24/COUNT(E4:E24))</f>
        <v>0</v>
      </c>
    </row>
    <row r="27" spans="1:6" x14ac:dyDescent="0.25">
      <c r="C27" s="8" t="s">
        <v>3</v>
      </c>
      <c r="E27" s="24">
        <f>MAX(E4:E26)-MIN(E4:E26)</f>
        <v>0</v>
      </c>
    </row>
  </sheetData>
  <sheetProtection algorithmName="SHA-512" hashValue="95chqJVdf99SHvMyb7RqJ72pln8g7OIavysuuBMXeSNei6SFKRJI7Vy0bfSZn/+TpArMVxkrTFflE/W0pXfPxw==" saltValue="s5vnQYEFacvbVmvBIiH5lA==" spinCount="100000" sheet="1" objects="1" scenarios="1"/>
  <mergeCells count="14">
    <mergeCell ref="A21:F21"/>
    <mergeCell ref="E22:E24"/>
    <mergeCell ref="E4:E9"/>
    <mergeCell ref="A3:F3"/>
    <mergeCell ref="A10:F10"/>
    <mergeCell ref="E11:E16"/>
    <mergeCell ref="A17:F17"/>
    <mergeCell ref="E18:E20"/>
    <mergeCell ref="F1:F2"/>
    <mergeCell ref="A1:A2"/>
    <mergeCell ref="B1:B2"/>
    <mergeCell ref="C1:C2"/>
    <mergeCell ref="D1:D2"/>
    <mergeCell ref="E1:E2"/>
  </mergeCells>
  <pageMargins left="0.7" right="0.7" top="0.75" bottom="0.75" header="0.3" footer="0.3"/>
  <pageSetup scale="39" fitToHeight="0" orientation="portrait" horizontalDpi="4294967293"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D19AA624-3BE7-43F7-A5C4-58D98315B01A}">
          <x14:formula1>
            <xm:f>Summary!$A$2:$A$7</xm:f>
          </x14:formula1>
          <xm:sqref>D18:D20 D22:D24 D4:D9 D11:D16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0E171F-FC57-4181-875A-B5CC0D1960D2}">
  <sheetPr>
    <pageSetUpPr fitToPage="1"/>
  </sheetPr>
  <dimension ref="A1:F31"/>
  <sheetViews>
    <sheetView zoomScale="64" zoomScaleNormal="135" workbookViewId="0">
      <pane ySplit="2" topLeftCell="A3" activePane="bottomLeft" state="frozen"/>
      <selection pane="bottomLeft" sqref="A1:A2"/>
    </sheetView>
  </sheetViews>
  <sheetFormatPr defaultColWidth="11.125" defaultRowHeight="15.75" x14ac:dyDescent="0.25"/>
  <cols>
    <col min="1" max="1" width="10.625" style="15" customWidth="1"/>
    <col min="2" max="2" width="43.75" style="16" customWidth="1"/>
    <col min="3" max="3" width="56.125" style="10" customWidth="1"/>
    <col min="4" max="4" width="14.625" style="9" customWidth="1"/>
    <col min="5" max="5" width="15.5" style="9" customWidth="1"/>
    <col min="6" max="6" width="69.5" style="10" customWidth="1"/>
    <col min="7" max="16384" width="11.125" style="10"/>
  </cols>
  <sheetData>
    <row r="1" spans="1:6" x14ac:dyDescent="0.25">
      <c r="A1" s="38" t="s">
        <v>0</v>
      </c>
      <c r="B1" s="38" t="s">
        <v>1</v>
      </c>
      <c r="C1" s="38" t="s">
        <v>51</v>
      </c>
      <c r="D1" s="40" t="s">
        <v>64</v>
      </c>
      <c r="E1" s="41" t="s">
        <v>65</v>
      </c>
      <c r="F1" s="37" t="s">
        <v>50</v>
      </c>
    </row>
    <row r="2" spans="1:6" x14ac:dyDescent="0.25">
      <c r="A2" s="38"/>
      <c r="B2" s="38"/>
      <c r="C2" s="38"/>
      <c r="D2" s="40"/>
      <c r="E2" s="41"/>
      <c r="F2" s="37"/>
    </row>
    <row r="3" spans="1:6" x14ac:dyDescent="0.25">
      <c r="A3" s="42" t="s">
        <v>89</v>
      </c>
      <c r="B3" s="42"/>
      <c r="C3" s="42"/>
      <c r="D3" s="42"/>
      <c r="E3" s="42"/>
      <c r="F3" s="42"/>
    </row>
    <row r="4" spans="1:6" ht="63" x14ac:dyDescent="0.25">
      <c r="A4" s="18" t="s">
        <v>222</v>
      </c>
      <c r="B4" s="19" t="s">
        <v>101</v>
      </c>
      <c r="C4" s="11"/>
      <c r="D4" s="12">
        <v>0</v>
      </c>
      <c r="E4" s="39">
        <f>AVERAGE(D4,D6)</f>
        <v>0</v>
      </c>
      <c r="F4" s="13"/>
    </row>
    <row r="5" spans="1:6" ht="63" x14ac:dyDescent="0.25">
      <c r="A5" s="18" t="s">
        <v>22</v>
      </c>
      <c r="B5" s="19" t="s">
        <v>102</v>
      </c>
      <c r="C5" s="11"/>
      <c r="D5" s="12">
        <v>0</v>
      </c>
      <c r="E5" s="39"/>
      <c r="F5" s="13"/>
    </row>
    <row r="6" spans="1:6" ht="63" x14ac:dyDescent="0.25">
      <c r="A6" s="18" t="s">
        <v>90</v>
      </c>
      <c r="B6" s="19" t="s">
        <v>103</v>
      </c>
      <c r="C6" s="11"/>
      <c r="D6" s="12">
        <v>0</v>
      </c>
      <c r="E6" s="39"/>
      <c r="F6" s="13"/>
    </row>
    <row r="7" spans="1:6" x14ac:dyDescent="0.25">
      <c r="A7" s="42" t="s">
        <v>91</v>
      </c>
      <c r="B7" s="42"/>
      <c r="C7" s="42"/>
      <c r="D7" s="42"/>
      <c r="E7" s="42"/>
      <c r="F7" s="42"/>
    </row>
    <row r="8" spans="1:6" ht="63" x14ac:dyDescent="0.25">
      <c r="A8" s="18" t="s">
        <v>23</v>
      </c>
      <c r="B8" s="20" t="s">
        <v>104</v>
      </c>
      <c r="C8" s="6"/>
      <c r="D8" s="12">
        <v>0</v>
      </c>
      <c r="E8" s="39">
        <f>AVERAGE(D8:D11)</f>
        <v>0</v>
      </c>
      <c r="F8" s="14"/>
    </row>
    <row r="9" spans="1:6" ht="63" x14ac:dyDescent="0.25">
      <c r="A9" s="21" t="s">
        <v>24</v>
      </c>
      <c r="B9" s="22" t="s">
        <v>105</v>
      </c>
      <c r="C9" s="7"/>
      <c r="D9" s="12">
        <v>0</v>
      </c>
      <c r="E9" s="39"/>
      <c r="F9" s="14"/>
    </row>
    <row r="10" spans="1:6" ht="47.25" x14ac:dyDescent="0.25">
      <c r="A10" s="21" t="s">
        <v>25</v>
      </c>
      <c r="B10" s="22" t="s">
        <v>106</v>
      </c>
      <c r="C10" s="7"/>
      <c r="D10" s="12">
        <v>0</v>
      </c>
      <c r="E10" s="39"/>
      <c r="F10" s="14"/>
    </row>
    <row r="11" spans="1:6" ht="47.25" x14ac:dyDescent="0.25">
      <c r="A11" s="21" t="s">
        <v>26</v>
      </c>
      <c r="B11" s="22" t="s">
        <v>107</v>
      </c>
      <c r="C11" s="5"/>
      <c r="D11" s="12">
        <v>0</v>
      </c>
      <c r="E11" s="39"/>
      <c r="F11" s="14"/>
    </row>
    <row r="12" spans="1:6" x14ac:dyDescent="0.25">
      <c r="A12" s="42" t="s">
        <v>92</v>
      </c>
      <c r="B12" s="42"/>
      <c r="C12" s="42"/>
      <c r="D12" s="42"/>
      <c r="E12" s="42"/>
      <c r="F12" s="42"/>
    </row>
    <row r="13" spans="1:6" ht="78.75" x14ac:dyDescent="0.25">
      <c r="A13" s="18" t="s">
        <v>27</v>
      </c>
      <c r="B13" s="20" t="s">
        <v>108</v>
      </c>
      <c r="C13" s="6"/>
      <c r="D13" s="12">
        <v>0</v>
      </c>
      <c r="E13" s="39">
        <f>AVERAGE(D13:D23)</f>
        <v>0</v>
      </c>
      <c r="F13" s="14"/>
    </row>
    <row r="14" spans="1:6" ht="47.25" x14ac:dyDescent="0.25">
      <c r="A14" s="21" t="s">
        <v>28</v>
      </c>
      <c r="B14" s="22" t="s">
        <v>109</v>
      </c>
      <c r="C14" s="7"/>
      <c r="D14" s="12">
        <v>0</v>
      </c>
      <c r="E14" s="39"/>
      <c r="F14" s="14"/>
    </row>
    <row r="15" spans="1:6" ht="63" x14ac:dyDescent="0.25">
      <c r="A15" s="18" t="s">
        <v>29</v>
      </c>
      <c r="B15" s="20" t="s">
        <v>110</v>
      </c>
      <c r="C15" s="6"/>
      <c r="D15" s="12">
        <v>0</v>
      </c>
      <c r="E15" s="39"/>
      <c r="F15" s="14"/>
    </row>
    <row r="16" spans="1:6" ht="63" x14ac:dyDescent="0.25">
      <c r="A16" s="21" t="s">
        <v>30</v>
      </c>
      <c r="B16" s="22" t="s">
        <v>111</v>
      </c>
      <c r="C16" s="7"/>
      <c r="D16" s="12">
        <v>0</v>
      </c>
      <c r="E16" s="39"/>
      <c r="F16" s="14"/>
    </row>
    <row r="17" spans="1:6" ht="47.25" x14ac:dyDescent="0.25">
      <c r="A17" s="18" t="s">
        <v>93</v>
      </c>
      <c r="B17" s="20" t="s">
        <v>112</v>
      </c>
      <c r="C17" s="6"/>
      <c r="D17" s="12">
        <v>0</v>
      </c>
      <c r="E17" s="39"/>
      <c r="F17" s="14"/>
    </row>
    <row r="18" spans="1:6" ht="47.25" x14ac:dyDescent="0.25">
      <c r="A18" s="21" t="s">
        <v>94</v>
      </c>
      <c r="B18" s="22" t="s">
        <v>113</v>
      </c>
      <c r="C18" s="7"/>
      <c r="D18" s="12">
        <v>0</v>
      </c>
      <c r="E18" s="39"/>
      <c r="F18" s="14"/>
    </row>
    <row r="19" spans="1:6" ht="78.75" x14ac:dyDescent="0.25">
      <c r="A19" s="18" t="s">
        <v>95</v>
      </c>
      <c r="B19" s="20" t="s">
        <v>114</v>
      </c>
      <c r="C19" s="6"/>
      <c r="D19" s="12">
        <v>0</v>
      </c>
      <c r="E19" s="39"/>
      <c r="F19" s="14"/>
    </row>
    <row r="20" spans="1:6" ht="78.75" x14ac:dyDescent="0.25">
      <c r="A20" s="21" t="s">
        <v>96</v>
      </c>
      <c r="B20" s="22" t="s">
        <v>115</v>
      </c>
      <c r="C20" s="7"/>
      <c r="D20" s="12">
        <v>0</v>
      </c>
      <c r="E20" s="39"/>
      <c r="F20" s="14"/>
    </row>
    <row r="21" spans="1:6" ht="47.25" x14ac:dyDescent="0.25">
      <c r="A21" s="21" t="s">
        <v>97</v>
      </c>
      <c r="B21" s="22" t="s">
        <v>116</v>
      </c>
      <c r="C21" s="7"/>
      <c r="D21" s="12">
        <v>0</v>
      </c>
      <c r="E21" s="39"/>
      <c r="F21" s="14"/>
    </row>
    <row r="22" spans="1:6" ht="78.75" x14ac:dyDescent="0.25">
      <c r="A22" s="18" t="s">
        <v>98</v>
      </c>
      <c r="B22" s="20" t="s">
        <v>117</v>
      </c>
      <c r="C22" s="6"/>
      <c r="D22" s="12">
        <v>0</v>
      </c>
      <c r="E22" s="39"/>
      <c r="F22" s="14"/>
    </row>
    <row r="23" spans="1:6" ht="63" x14ac:dyDescent="0.25">
      <c r="A23" s="21" t="s">
        <v>99</v>
      </c>
      <c r="B23" s="22" t="s">
        <v>118</v>
      </c>
      <c r="C23" s="7"/>
      <c r="D23" s="12">
        <v>0</v>
      </c>
      <c r="E23" s="39"/>
      <c r="F23" s="14"/>
    </row>
    <row r="24" spans="1:6" x14ac:dyDescent="0.25">
      <c r="A24" s="42" t="s">
        <v>100</v>
      </c>
      <c r="B24" s="42"/>
      <c r="C24" s="42"/>
      <c r="D24" s="42"/>
      <c r="E24" s="42"/>
      <c r="F24" s="42"/>
    </row>
    <row r="25" spans="1:6" ht="63" x14ac:dyDescent="0.25">
      <c r="A25" s="18" t="s">
        <v>31</v>
      </c>
      <c r="B25" s="20" t="s">
        <v>119</v>
      </c>
      <c r="C25" s="6"/>
      <c r="D25" s="12">
        <v>0</v>
      </c>
      <c r="E25" s="39">
        <f>AVERAGE(D25:D28)</f>
        <v>0</v>
      </c>
      <c r="F25" s="14"/>
    </row>
    <row r="26" spans="1:6" ht="63" x14ac:dyDescent="0.25">
      <c r="A26" s="21" t="s">
        <v>32</v>
      </c>
      <c r="B26" s="22" t="s">
        <v>120</v>
      </c>
      <c r="C26" s="7"/>
      <c r="D26" s="12">
        <v>0</v>
      </c>
      <c r="E26" s="39"/>
      <c r="F26" s="14"/>
    </row>
    <row r="27" spans="1:6" ht="78.75" x14ac:dyDescent="0.25">
      <c r="A27" s="21" t="s">
        <v>33</v>
      </c>
      <c r="B27" s="22" t="s">
        <v>121</v>
      </c>
      <c r="C27" s="5"/>
      <c r="D27" s="12">
        <v>0</v>
      </c>
      <c r="E27" s="39"/>
      <c r="F27" s="14"/>
    </row>
    <row r="28" spans="1:6" ht="47.25" x14ac:dyDescent="0.25">
      <c r="A28" s="18" t="s">
        <v>34</v>
      </c>
      <c r="B28" s="20" t="s">
        <v>122</v>
      </c>
      <c r="C28" s="6"/>
      <c r="D28" s="12">
        <v>0</v>
      </c>
      <c r="E28" s="39"/>
      <c r="F28" s="14"/>
    </row>
    <row r="30" spans="1:6" x14ac:dyDescent="0.25">
      <c r="C30" s="8" t="s">
        <v>2</v>
      </c>
      <c r="E30" s="24" cm="1">
        <f t="array" ref="E30">SUM(E4:E28/COUNT(E4:E28))</f>
        <v>0</v>
      </c>
    </row>
    <row r="31" spans="1:6" x14ac:dyDescent="0.25">
      <c r="C31" s="8" t="s">
        <v>3</v>
      </c>
      <c r="E31" s="24">
        <f>MAX(E4:E30)-MIN(E4:E30)</f>
        <v>0</v>
      </c>
    </row>
  </sheetData>
  <sheetProtection algorithmName="SHA-512" hashValue="bz9HYC+WT+90UE+EGxKgYu3rk84oFOjHCc3wSTZ6BOebMQfKHehCZ4kaR/TwNzSTEBW4N8A2W9neIClNfZAccQ==" saltValue="JjNdl5QxgKpcNI+PRFUvag==" spinCount="100000" sheet="1" objects="1" scenarios="1"/>
  <mergeCells count="14">
    <mergeCell ref="A24:F24"/>
    <mergeCell ref="E13:E23"/>
    <mergeCell ref="E25:E28"/>
    <mergeCell ref="A3:F3"/>
    <mergeCell ref="E4:E6"/>
    <mergeCell ref="A7:F7"/>
    <mergeCell ref="E8:E11"/>
    <mergeCell ref="A12:F12"/>
    <mergeCell ref="F1:F2"/>
    <mergeCell ref="A1:A2"/>
    <mergeCell ref="B1:B2"/>
    <mergeCell ref="C1:C2"/>
    <mergeCell ref="D1:D2"/>
    <mergeCell ref="E1:E2"/>
  </mergeCells>
  <pageMargins left="0.7" right="0.7" top="0.75" bottom="0.75" header="0.3" footer="0.3"/>
  <pageSetup scale="39" fitToHeight="0" orientation="portrait" horizontalDpi="4294967293"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1302B690-7084-4701-8462-903A3EBCA678}">
          <x14:formula1>
            <xm:f>Summary!$A$2:$A$7</xm:f>
          </x14:formula1>
          <xm:sqref>D8:D11 D25:D28 D4:D6 D13:D23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D6601C-B5C8-4B06-99EE-4F6C82B83FE1}">
  <sheetPr>
    <pageSetUpPr fitToPage="1"/>
  </sheetPr>
  <dimension ref="A1:F14"/>
  <sheetViews>
    <sheetView zoomScale="64" zoomScaleNormal="135" workbookViewId="0">
      <pane ySplit="2" topLeftCell="A3" activePane="bottomLeft" state="frozen"/>
      <selection pane="bottomLeft" sqref="A1:A2"/>
    </sheetView>
  </sheetViews>
  <sheetFormatPr defaultColWidth="11.125" defaultRowHeight="15.75" x14ac:dyDescent="0.25"/>
  <cols>
    <col min="1" max="1" width="10.625" style="15" customWidth="1"/>
    <col min="2" max="2" width="43.75" style="16" customWidth="1"/>
    <col min="3" max="3" width="56.125" style="10" customWidth="1"/>
    <col min="4" max="4" width="14.625" style="9" customWidth="1"/>
    <col min="5" max="5" width="15.5" style="9" customWidth="1"/>
    <col min="6" max="6" width="69.5" style="10" customWidth="1"/>
    <col min="7" max="16384" width="11.125" style="10"/>
  </cols>
  <sheetData>
    <row r="1" spans="1:6" x14ac:dyDescent="0.25">
      <c r="A1" s="38" t="s">
        <v>0</v>
      </c>
      <c r="B1" s="38" t="s">
        <v>1</v>
      </c>
      <c r="C1" s="38" t="s">
        <v>51</v>
      </c>
      <c r="D1" s="40" t="s">
        <v>64</v>
      </c>
      <c r="E1" s="41" t="s">
        <v>65</v>
      </c>
      <c r="F1" s="37" t="s">
        <v>50</v>
      </c>
    </row>
    <row r="2" spans="1:6" x14ac:dyDescent="0.25">
      <c r="A2" s="38"/>
      <c r="B2" s="38"/>
      <c r="C2" s="38"/>
      <c r="D2" s="40"/>
      <c r="E2" s="41"/>
      <c r="F2" s="37"/>
    </row>
    <row r="3" spans="1:6" x14ac:dyDescent="0.25">
      <c r="A3" s="42" t="s">
        <v>123</v>
      </c>
      <c r="B3" s="42"/>
      <c r="C3" s="42"/>
      <c r="D3" s="42"/>
      <c r="E3" s="42"/>
      <c r="F3" s="42"/>
    </row>
    <row r="4" spans="1:6" ht="78.75" x14ac:dyDescent="0.25">
      <c r="A4" s="18" t="s">
        <v>124</v>
      </c>
      <c r="B4" s="19" t="s">
        <v>132</v>
      </c>
      <c r="C4" s="11"/>
      <c r="D4" s="12">
        <v>0</v>
      </c>
      <c r="E4" s="39">
        <f>AVERAGE(D4,D6)</f>
        <v>0</v>
      </c>
      <c r="F4" s="13"/>
    </row>
    <row r="5" spans="1:6" ht="78.75" x14ac:dyDescent="0.25">
      <c r="A5" s="18" t="s">
        <v>125</v>
      </c>
      <c r="B5" s="19" t="s">
        <v>133</v>
      </c>
      <c r="C5" s="11"/>
      <c r="D5" s="12">
        <v>0</v>
      </c>
      <c r="E5" s="39"/>
      <c r="F5" s="13"/>
    </row>
    <row r="6" spans="1:6" ht="47.25" x14ac:dyDescent="0.25">
      <c r="A6" s="18" t="s">
        <v>126</v>
      </c>
      <c r="B6" s="19" t="s">
        <v>134</v>
      </c>
      <c r="C6" s="11"/>
      <c r="D6" s="12">
        <v>0</v>
      </c>
      <c r="E6" s="39"/>
      <c r="F6" s="13"/>
    </row>
    <row r="7" spans="1:6" x14ac:dyDescent="0.25">
      <c r="A7" s="42" t="s">
        <v>127</v>
      </c>
      <c r="B7" s="42"/>
      <c r="C7" s="42"/>
      <c r="D7" s="42"/>
      <c r="E7" s="42"/>
      <c r="F7" s="42"/>
    </row>
    <row r="8" spans="1:6" ht="78.75" x14ac:dyDescent="0.25">
      <c r="A8" s="18" t="s">
        <v>128</v>
      </c>
      <c r="B8" s="20" t="s">
        <v>135</v>
      </c>
      <c r="C8" s="6"/>
      <c r="D8" s="12">
        <v>0</v>
      </c>
      <c r="E8" s="39">
        <f>AVERAGE(D8:D9)</f>
        <v>0</v>
      </c>
      <c r="F8" s="14"/>
    </row>
    <row r="9" spans="1:6" ht="110.25" x14ac:dyDescent="0.25">
      <c r="A9" s="21" t="s">
        <v>129</v>
      </c>
      <c r="B9" s="22" t="s">
        <v>136</v>
      </c>
      <c r="C9" s="7"/>
      <c r="D9" s="12">
        <v>0</v>
      </c>
      <c r="E9" s="39"/>
      <c r="F9" s="14"/>
    </row>
    <row r="10" spans="1:6" x14ac:dyDescent="0.25">
      <c r="A10" s="42" t="s">
        <v>130</v>
      </c>
      <c r="B10" s="42"/>
      <c r="C10" s="42"/>
      <c r="D10" s="42"/>
      <c r="E10" s="42"/>
      <c r="F10" s="42"/>
    </row>
    <row r="11" spans="1:6" ht="78.75" x14ac:dyDescent="0.25">
      <c r="A11" s="18" t="s">
        <v>131</v>
      </c>
      <c r="B11" s="20" t="s">
        <v>137</v>
      </c>
      <c r="C11" s="6"/>
      <c r="D11" s="12">
        <v>0</v>
      </c>
      <c r="E11" s="23">
        <f>AVERAGE(D11:D11)</f>
        <v>0</v>
      </c>
      <c r="F11" s="14"/>
    </row>
    <row r="13" spans="1:6" x14ac:dyDescent="0.25">
      <c r="C13" s="8" t="s">
        <v>2</v>
      </c>
      <c r="E13" s="24" cm="1">
        <f t="array" ref="E13">SUM(E4:E11/COUNT(E4:E11))</f>
        <v>0</v>
      </c>
    </row>
    <row r="14" spans="1:6" x14ac:dyDescent="0.25">
      <c r="C14" s="8" t="s">
        <v>3</v>
      </c>
      <c r="E14" s="24">
        <f>MAX(E4:E13)-MIN(E4:E13)</f>
        <v>0</v>
      </c>
    </row>
  </sheetData>
  <sheetProtection algorithmName="SHA-512" hashValue="E7zcICqN95kBmSiFuliN/5bmSYra8gv+7e5yKUpEC8j6KDDrzc1D34RNLyP5U+36xKutkzLyqCvsgFtzbFZuKw==" saltValue="LIio3HIuEh6kApH+j0X48w==" spinCount="100000" sheet="1" objects="1" scenarios="1"/>
  <mergeCells count="11">
    <mergeCell ref="F1:F2"/>
    <mergeCell ref="A1:A2"/>
    <mergeCell ref="B1:B2"/>
    <mergeCell ref="C1:C2"/>
    <mergeCell ref="D1:D2"/>
    <mergeCell ref="E1:E2"/>
    <mergeCell ref="A3:F3"/>
    <mergeCell ref="E4:E6"/>
    <mergeCell ref="A7:F7"/>
    <mergeCell ref="E8:E9"/>
    <mergeCell ref="A10:F10"/>
  </mergeCells>
  <pageMargins left="0.7" right="0.7" top="0.75" bottom="0.75" header="0.3" footer="0.3"/>
  <pageSetup scale="39" fitToHeight="0" orientation="portrait" horizontalDpi="4294967293"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1C667E11-16A0-4771-91EF-0CCFAA9D10DD}">
          <x14:formula1>
            <xm:f>Summary!$A$2:$A$7</xm:f>
          </x14:formula1>
          <xm:sqref>D8:D9 D4:D6 D11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CC854F-D688-442A-BCC4-B66913E3CBE2}">
  <sheetPr>
    <pageSetUpPr fitToPage="1"/>
  </sheetPr>
  <dimension ref="A1:F12"/>
  <sheetViews>
    <sheetView zoomScale="64" zoomScaleNormal="135" workbookViewId="0">
      <pane ySplit="2" topLeftCell="A3" activePane="bottomLeft" state="frozen"/>
      <selection pane="bottomLeft" sqref="A1:A2"/>
    </sheetView>
  </sheetViews>
  <sheetFormatPr defaultColWidth="11.125" defaultRowHeight="15.75" x14ac:dyDescent="0.25"/>
  <cols>
    <col min="1" max="1" width="10.625" style="15" customWidth="1"/>
    <col min="2" max="2" width="43.75" style="16" customWidth="1"/>
    <col min="3" max="3" width="56.125" style="10" customWidth="1"/>
    <col min="4" max="4" width="14.625" style="9" customWidth="1"/>
    <col min="5" max="5" width="15.5" style="9" customWidth="1"/>
    <col min="6" max="6" width="69.5" style="10" customWidth="1"/>
    <col min="7" max="16384" width="11.125" style="10"/>
  </cols>
  <sheetData>
    <row r="1" spans="1:6" x14ac:dyDescent="0.25">
      <c r="A1" s="38" t="s">
        <v>0</v>
      </c>
      <c r="B1" s="38" t="s">
        <v>1</v>
      </c>
      <c r="C1" s="38" t="s">
        <v>51</v>
      </c>
      <c r="D1" s="40" t="s">
        <v>64</v>
      </c>
      <c r="E1" s="41" t="s">
        <v>65</v>
      </c>
      <c r="F1" s="37" t="s">
        <v>50</v>
      </c>
    </row>
    <row r="2" spans="1:6" x14ac:dyDescent="0.25">
      <c r="A2" s="38"/>
      <c r="B2" s="38"/>
      <c r="C2" s="38"/>
      <c r="D2" s="40"/>
      <c r="E2" s="41"/>
      <c r="F2" s="37"/>
    </row>
    <row r="3" spans="1:6" x14ac:dyDescent="0.25">
      <c r="A3" s="42" t="s">
        <v>414</v>
      </c>
      <c r="B3" s="42"/>
      <c r="C3" s="42"/>
      <c r="D3" s="42"/>
      <c r="E3" s="42"/>
      <c r="F3" s="42"/>
    </row>
    <row r="4" spans="1:6" ht="47.25" x14ac:dyDescent="0.25">
      <c r="A4" s="18" t="s">
        <v>138</v>
      </c>
      <c r="B4" s="19" t="s">
        <v>139</v>
      </c>
      <c r="C4" s="11"/>
      <c r="D4" s="12">
        <v>0</v>
      </c>
      <c r="E4" s="23">
        <f>AVERAGE(D4,D4)</f>
        <v>0</v>
      </c>
      <c r="F4" s="13"/>
    </row>
    <row r="5" spans="1:6" x14ac:dyDescent="0.25">
      <c r="A5" s="42" t="s">
        <v>140</v>
      </c>
      <c r="B5" s="42"/>
      <c r="C5" s="42"/>
      <c r="D5" s="42"/>
      <c r="E5" s="42"/>
      <c r="F5" s="42"/>
    </row>
    <row r="6" spans="1:6" ht="63" x14ac:dyDescent="0.25">
      <c r="A6" s="18" t="s">
        <v>143</v>
      </c>
      <c r="B6" s="20" t="s">
        <v>141</v>
      </c>
      <c r="C6" s="6"/>
      <c r="D6" s="12">
        <v>0</v>
      </c>
      <c r="E6" s="39">
        <f>AVERAGE(D6:D7)</f>
        <v>0</v>
      </c>
      <c r="F6" s="14"/>
    </row>
    <row r="7" spans="1:6" ht="94.5" x14ac:dyDescent="0.25">
      <c r="A7" s="21" t="s">
        <v>144</v>
      </c>
      <c r="B7" s="22" t="s">
        <v>142</v>
      </c>
      <c r="C7" s="7"/>
      <c r="D7" s="12">
        <v>0</v>
      </c>
      <c r="E7" s="39"/>
      <c r="F7" s="14"/>
    </row>
    <row r="8" spans="1:6" x14ac:dyDescent="0.25">
      <c r="A8" s="42" t="s">
        <v>145</v>
      </c>
      <c r="B8" s="42"/>
      <c r="C8" s="42"/>
      <c r="D8" s="42"/>
      <c r="E8" s="42"/>
      <c r="F8" s="42"/>
    </row>
    <row r="9" spans="1:6" ht="47.25" x14ac:dyDescent="0.25">
      <c r="A9" s="18" t="s">
        <v>146</v>
      </c>
      <c r="B9" s="20" t="s">
        <v>153</v>
      </c>
      <c r="C9" s="6"/>
      <c r="D9" s="12">
        <v>0</v>
      </c>
      <c r="E9" s="23">
        <f>AVERAGE(D9:D9)</f>
        <v>0</v>
      </c>
      <c r="F9" s="14"/>
    </row>
    <row r="11" spans="1:6" x14ac:dyDescent="0.25">
      <c r="C11" s="8" t="s">
        <v>2</v>
      </c>
      <c r="E11" s="24" cm="1">
        <f t="array" ref="E11">SUM(E4:E9/COUNT(E4:E9))</f>
        <v>0</v>
      </c>
    </row>
    <row r="12" spans="1:6" x14ac:dyDescent="0.25">
      <c r="C12" s="8" t="s">
        <v>3</v>
      </c>
      <c r="E12" s="24">
        <f>MAX(E4:E11)-MIN(E4:E11)</f>
        <v>0</v>
      </c>
    </row>
  </sheetData>
  <sheetProtection algorithmName="SHA-512" hashValue="SLyVAY0e6jLrUTBdVtF5fFhXZQ+J7lueC+lDrgs3Bz5AROd745p9LvvhMbK/0V2vTTunwCoaGr02aZanZ6MMYQ==" saltValue="Ql/REVYujSl3IyGX4sbbgg==" spinCount="100000" sheet="1" objects="1" scenarios="1"/>
  <mergeCells count="10">
    <mergeCell ref="A3:F3"/>
    <mergeCell ref="A5:F5"/>
    <mergeCell ref="E6:E7"/>
    <mergeCell ref="A8:F8"/>
    <mergeCell ref="A1:A2"/>
    <mergeCell ref="B1:B2"/>
    <mergeCell ref="C1:C2"/>
    <mergeCell ref="D1:D2"/>
    <mergeCell ref="E1:E2"/>
    <mergeCell ref="F1:F2"/>
  </mergeCells>
  <pageMargins left="0.7" right="0.7" top="0.75" bottom="0.75" header="0.3" footer="0.3"/>
  <pageSetup scale="39" fitToHeight="0" orientation="portrait" horizontalDpi="4294967293"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E1CDDBB0-8A25-41DC-A853-0B7F85DE0EE9}">
          <x14:formula1>
            <xm:f>Summary!$A$2:$A$7</xm:f>
          </x14:formula1>
          <xm:sqref>D6:D7 D4 D9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AB8FA-E4FF-4069-BE23-A6BA34C00CF1}">
  <sheetPr>
    <pageSetUpPr fitToPage="1"/>
  </sheetPr>
  <dimension ref="A1:F18"/>
  <sheetViews>
    <sheetView zoomScale="64" zoomScaleNormal="135" workbookViewId="0">
      <pane ySplit="2" topLeftCell="A3" activePane="bottomLeft" state="frozen"/>
      <selection pane="bottomLeft" sqref="A1:A2"/>
    </sheetView>
  </sheetViews>
  <sheetFormatPr defaultColWidth="11.125" defaultRowHeight="15.75" x14ac:dyDescent="0.25"/>
  <cols>
    <col min="1" max="1" width="10.625" style="15" customWidth="1"/>
    <col min="2" max="2" width="43.75" style="16" customWidth="1"/>
    <col min="3" max="3" width="56.125" style="10" customWidth="1"/>
    <col min="4" max="4" width="14.625" style="9" customWidth="1"/>
    <col min="5" max="5" width="15.5" style="9" customWidth="1"/>
    <col min="6" max="6" width="69.5" style="10" customWidth="1"/>
    <col min="7" max="16384" width="11.125" style="10"/>
  </cols>
  <sheetData>
    <row r="1" spans="1:6" x14ac:dyDescent="0.25">
      <c r="A1" s="38" t="s">
        <v>0</v>
      </c>
      <c r="B1" s="38" t="s">
        <v>1</v>
      </c>
      <c r="C1" s="38" t="s">
        <v>51</v>
      </c>
      <c r="D1" s="40" t="s">
        <v>64</v>
      </c>
      <c r="E1" s="41" t="s">
        <v>65</v>
      </c>
      <c r="F1" s="37" t="s">
        <v>50</v>
      </c>
    </row>
    <row r="2" spans="1:6" x14ac:dyDescent="0.25">
      <c r="A2" s="38"/>
      <c r="B2" s="38"/>
      <c r="C2" s="38"/>
      <c r="D2" s="40"/>
      <c r="E2" s="41"/>
      <c r="F2" s="37"/>
    </row>
    <row r="3" spans="1:6" x14ac:dyDescent="0.25">
      <c r="A3" s="42" t="s">
        <v>147</v>
      </c>
      <c r="B3" s="42"/>
      <c r="C3" s="42"/>
      <c r="D3" s="42"/>
      <c r="E3" s="42"/>
      <c r="F3" s="42"/>
    </row>
    <row r="4" spans="1:6" ht="63" x14ac:dyDescent="0.25">
      <c r="A4" s="18" t="s">
        <v>151</v>
      </c>
      <c r="B4" s="19" t="s">
        <v>150</v>
      </c>
      <c r="C4" s="11"/>
      <c r="D4" s="12">
        <v>0</v>
      </c>
      <c r="E4" s="39">
        <f>AVERAGE(D4,D5)</f>
        <v>0</v>
      </c>
      <c r="F4" s="13"/>
    </row>
    <row r="5" spans="1:6" ht="63" x14ac:dyDescent="0.25">
      <c r="A5" s="18" t="s">
        <v>152</v>
      </c>
      <c r="B5" s="19" t="s">
        <v>154</v>
      </c>
      <c r="C5" s="11"/>
      <c r="D5" s="12">
        <v>0</v>
      </c>
      <c r="E5" s="39"/>
      <c r="F5" s="13"/>
    </row>
    <row r="6" spans="1:6" x14ac:dyDescent="0.25">
      <c r="A6" s="42" t="s">
        <v>148</v>
      </c>
      <c r="B6" s="42"/>
      <c r="C6" s="42"/>
      <c r="D6" s="42"/>
      <c r="E6" s="42"/>
      <c r="F6" s="42"/>
    </row>
    <row r="7" spans="1:6" ht="126" x14ac:dyDescent="0.25">
      <c r="A7" s="18" t="s">
        <v>155</v>
      </c>
      <c r="B7" s="20" t="s">
        <v>160</v>
      </c>
      <c r="C7" s="6"/>
      <c r="D7" s="12">
        <v>0</v>
      </c>
      <c r="E7" s="39">
        <f>AVERAGE(D7:D11)</f>
        <v>0</v>
      </c>
      <c r="F7" s="14"/>
    </row>
    <row r="8" spans="1:6" ht="63" x14ac:dyDescent="0.25">
      <c r="A8" s="21" t="s">
        <v>156</v>
      </c>
      <c r="B8" s="22" t="s">
        <v>161</v>
      </c>
      <c r="C8" s="7"/>
      <c r="D8" s="12">
        <v>0</v>
      </c>
      <c r="E8" s="39"/>
      <c r="F8" s="14"/>
    </row>
    <row r="9" spans="1:6" ht="78.75" x14ac:dyDescent="0.25">
      <c r="A9" s="21" t="s">
        <v>157</v>
      </c>
      <c r="B9" s="22" t="s">
        <v>162</v>
      </c>
      <c r="C9" s="7"/>
      <c r="D9" s="12">
        <v>0</v>
      </c>
      <c r="E9" s="39"/>
      <c r="F9" s="14"/>
    </row>
    <row r="10" spans="1:6" ht="63" x14ac:dyDescent="0.25">
      <c r="A10" s="21" t="s">
        <v>158</v>
      </c>
      <c r="B10" s="22" t="s">
        <v>163</v>
      </c>
      <c r="C10" s="5"/>
      <c r="D10" s="12">
        <v>0</v>
      </c>
      <c r="E10" s="39"/>
      <c r="F10" s="14"/>
    </row>
    <row r="11" spans="1:6" ht="47.25" x14ac:dyDescent="0.25">
      <c r="A11" s="21" t="s">
        <v>159</v>
      </c>
      <c r="B11" s="22" t="s">
        <v>164</v>
      </c>
      <c r="C11" s="5"/>
      <c r="D11" s="12">
        <v>0</v>
      </c>
      <c r="E11" s="39"/>
      <c r="F11" s="14"/>
    </row>
    <row r="12" spans="1:6" x14ac:dyDescent="0.25">
      <c r="A12" s="42" t="s">
        <v>149</v>
      </c>
      <c r="B12" s="42"/>
      <c r="C12" s="42"/>
      <c r="D12" s="42"/>
      <c r="E12" s="42"/>
      <c r="F12" s="42"/>
    </row>
    <row r="13" spans="1:6" ht="47.25" x14ac:dyDescent="0.25">
      <c r="A13" s="18" t="s">
        <v>165</v>
      </c>
      <c r="B13" s="20" t="s">
        <v>168</v>
      </c>
      <c r="C13" s="6"/>
      <c r="D13" s="12">
        <v>0</v>
      </c>
      <c r="E13" s="39">
        <f>AVERAGE(D13:D15)</f>
        <v>0</v>
      </c>
      <c r="F13" s="14"/>
    </row>
    <row r="14" spans="1:6" ht="63" x14ac:dyDescent="0.25">
      <c r="A14" s="21" t="s">
        <v>166</v>
      </c>
      <c r="B14" s="22" t="s">
        <v>169</v>
      </c>
      <c r="C14" s="7"/>
      <c r="D14" s="12">
        <v>0</v>
      </c>
      <c r="E14" s="39"/>
      <c r="F14" s="14"/>
    </row>
    <row r="15" spans="1:6" ht="94.5" x14ac:dyDescent="0.25">
      <c r="A15" s="18" t="s">
        <v>167</v>
      </c>
      <c r="B15" s="20" t="s">
        <v>170</v>
      </c>
      <c r="C15" s="6"/>
      <c r="D15" s="12">
        <v>0</v>
      </c>
      <c r="E15" s="39"/>
      <c r="F15" s="14"/>
    </row>
    <row r="17" spans="3:5" x14ac:dyDescent="0.25">
      <c r="C17" s="8" t="s">
        <v>2</v>
      </c>
      <c r="E17" s="24" cm="1">
        <f t="array" ref="E17">SUM(E4:E15/COUNT(E4:E15))</f>
        <v>0</v>
      </c>
    </row>
    <row r="18" spans="3:5" x14ac:dyDescent="0.25">
      <c r="C18" s="8" t="s">
        <v>3</v>
      </c>
      <c r="E18" s="24">
        <f>MAX(E4:E17)-MIN(E4:E17)</f>
        <v>0</v>
      </c>
    </row>
  </sheetData>
  <sheetProtection algorithmName="SHA-512" hashValue="OUF6AeOJA/BdZXT9f7GGfTlSeitZbSfnN74b5r/60bNCAKDbt6nKSRLnM/demSiSKIWs8Xj8thTw4SOLmZyfoQ==" saltValue="Y7LO7LQexLHbhLwnYx3ekg==" spinCount="100000" sheet="1" objects="1" scenarios="1"/>
  <mergeCells count="12">
    <mergeCell ref="F1:F2"/>
    <mergeCell ref="E13:E15"/>
    <mergeCell ref="A1:A2"/>
    <mergeCell ref="B1:B2"/>
    <mergeCell ref="C1:C2"/>
    <mergeCell ref="D1:D2"/>
    <mergeCell ref="E1:E2"/>
    <mergeCell ref="A3:F3"/>
    <mergeCell ref="E4:E5"/>
    <mergeCell ref="A6:F6"/>
    <mergeCell ref="E7:E11"/>
    <mergeCell ref="A12:F12"/>
  </mergeCells>
  <pageMargins left="0.7" right="0.7" top="0.75" bottom="0.75" header="0.3" footer="0.3"/>
  <pageSetup scale="39" fitToHeight="0" orientation="portrait" horizontalDpi="4294967293"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8A5536C5-9960-4E4A-917E-DDFA56E1BB76}">
          <x14:formula1>
            <xm:f>Summary!$A$2:$A$7</xm:f>
          </x14:formula1>
          <xm:sqref>D13:D15 D4:D5 D7:D11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1DDA43-5593-40B9-9F12-1D2F330D4C7D}">
  <sheetPr>
    <pageSetUpPr fitToPage="1"/>
  </sheetPr>
  <dimension ref="A1:F30"/>
  <sheetViews>
    <sheetView zoomScale="64" zoomScaleNormal="135" workbookViewId="0">
      <pane ySplit="2" topLeftCell="A3" activePane="bottomLeft" state="frozen"/>
      <selection pane="bottomLeft" sqref="A1:A2"/>
    </sheetView>
  </sheetViews>
  <sheetFormatPr defaultColWidth="11.125" defaultRowHeight="15.75" x14ac:dyDescent="0.25"/>
  <cols>
    <col min="1" max="1" width="10.625" style="15" customWidth="1"/>
    <col min="2" max="2" width="43.75" style="16" customWidth="1"/>
    <col min="3" max="3" width="56.125" style="10" customWidth="1"/>
    <col min="4" max="4" width="14.625" style="9" customWidth="1"/>
    <col min="5" max="5" width="15.5" style="9" customWidth="1"/>
    <col min="6" max="6" width="69.5" style="10" customWidth="1"/>
    <col min="7" max="16384" width="11.125" style="10"/>
  </cols>
  <sheetData>
    <row r="1" spans="1:6" x14ac:dyDescent="0.25">
      <c r="A1" s="38" t="s">
        <v>0</v>
      </c>
      <c r="B1" s="38" t="s">
        <v>1</v>
      </c>
      <c r="C1" s="38" t="s">
        <v>51</v>
      </c>
      <c r="D1" s="40" t="s">
        <v>64</v>
      </c>
      <c r="E1" s="41" t="s">
        <v>65</v>
      </c>
      <c r="F1" s="37" t="s">
        <v>50</v>
      </c>
    </row>
    <row r="2" spans="1:6" x14ac:dyDescent="0.25">
      <c r="A2" s="38"/>
      <c r="B2" s="38"/>
      <c r="C2" s="38"/>
      <c r="D2" s="40"/>
      <c r="E2" s="41"/>
      <c r="F2" s="37"/>
    </row>
    <row r="3" spans="1:6" x14ac:dyDescent="0.25">
      <c r="A3" s="42" t="s">
        <v>172</v>
      </c>
      <c r="B3" s="42"/>
      <c r="C3" s="42"/>
      <c r="D3" s="42"/>
      <c r="E3" s="42"/>
      <c r="F3" s="42"/>
    </row>
    <row r="4" spans="1:6" ht="78.75" x14ac:dyDescent="0.25">
      <c r="A4" s="18" t="s">
        <v>187</v>
      </c>
      <c r="B4" s="19" t="s">
        <v>196</v>
      </c>
      <c r="C4" s="11"/>
      <c r="D4" s="12">
        <v>0</v>
      </c>
      <c r="E4" s="39">
        <f>AVERAGE(D4,D12)</f>
        <v>0</v>
      </c>
      <c r="F4" s="13"/>
    </row>
    <row r="5" spans="1:6" ht="94.5" x14ac:dyDescent="0.25">
      <c r="A5" s="18" t="s">
        <v>188</v>
      </c>
      <c r="B5" s="19" t="s">
        <v>197</v>
      </c>
      <c r="C5" s="11"/>
      <c r="D5" s="12">
        <v>0</v>
      </c>
      <c r="E5" s="39"/>
      <c r="F5" s="13"/>
    </row>
    <row r="6" spans="1:6" ht="47.25" x14ac:dyDescent="0.25">
      <c r="A6" s="18" t="s">
        <v>189</v>
      </c>
      <c r="B6" s="19" t="s">
        <v>198</v>
      </c>
      <c r="C6" s="11"/>
      <c r="D6" s="12">
        <v>0</v>
      </c>
      <c r="E6" s="39"/>
      <c r="F6" s="13"/>
    </row>
    <row r="7" spans="1:6" ht="126" x14ac:dyDescent="0.25">
      <c r="A7" s="18" t="s">
        <v>190</v>
      </c>
      <c r="B7" s="19" t="s">
        <v>199</v>
      </c>
      <c r="C7" s="11"/>
      <c r="D7" s="12">
        <v>0</v>
      </c>
      <c r="E7" s="39"/>
      <c r="F7" s="13"/>
    </row>
    <row r="8" spans="1:6" ht="47.25" x14ac:dyDescent="0.25">
      <c r="A8" s="18" t="s">
        <v>191</v>
      </c>
      <c r="B8" s="19" t="s">
        <v>200</v>
      </c>
      <c r="C8" s="11"/>
      <c r="D8" s="12">
        <v>0</v>
      </c>
      <c r="E8" s="39"/>
      <c r="F8" s="13"/>
    </row>
    <row r="9" spans="1:6" ht="63" x14ac:dyDescent="0.25">
      <c r="A9" s="18" t="s">
        <v>192</v>
      </c>
      <c r="B9" s="19" t="s">
        <v>201</v>
      </c>
      <c r="C9" s="11"/>
      <c r="D9" s="12">
        <v>0</v>
      </c>
      <c r="E9" s="39"/>
      <c r="F9" s="13"/>
    </row>
    <row r="10" spans="1:6" ht="47.25" x14ac:dyDescent="0.25">
      <c r="A10" s="18" t="s">
        <v>193</v>
      </c>
      <c r="B10" s="19" t="s">
        <v>202</v>
      </c>
      <c r="C10" s="11"/>
      <c r="D10" s="12">
        <v>0</v>
      </c>
      <c r="E10" s="39"/>
      <c r="F10" s="13"/>
    </row>
    <row r="11" spans="1:6" ht="63" x14ac:dyDescent="0.25">
      <c r="A11" s="18" t="s">
        <v>194</v>
      </c>
      <c r="B11" s="19" t="s">
        <v>411</v>
      </c>
      <c r="C11" s="11"/>
      <c r="D11" s="12">
        <v>0</v>
      </c>
      <c r="E11" s="39"/>
      <c r="F11" s="13"/>
    </row>
    <row r="12" spans="1:6" ht="47.25" x14ac:dyDescent="0.25">
      <c r="A12" s="18" t="s">
        <v>195</v>
      </c>
      <c r="B12" s="19" t="s">
        <v>203</v>
      </c>
      <c r="C12" s="11"/>
      <c r="D12" s="12">
        <v>0</v>
      </c>
      <c r="E12" s="39"/>
      <c r="F12" s="13"/>
    </row>
    <row r="13" spans="1:6" x14ac:dyDescent="0.25">
      <c r="A13" s="42" t="s">
        <v>171</v>
      </c>
      <c r="B13" s="42"/>
      <c r="C13" s="42"/>
      <c r="D13" s="42"/>
      <c r="E13" s="42"/>
      <c r="F13" s="42"/>
    </row>
    <row r="14" spans="1:6" ht="63" x14ac:dyDescent="0.25">
      <c r="A14" s="18" t="s">
        <v>185</v>
      </c>
      <c r="B14" s="20" t="s">
        <v>204</v>
      </c>
      <c r="C14" s="6"/>
      <c r="D14" s="12">
        <v>0</v>
      </c>
      <c r="E14" s="39">
        <f>AVERAGE(D14:D15)</f>
        <v>0</v>
      </c>
      <c r="F14" s="14"/>
    </row>
    <row r="15" spans="1:6" ht="47.25" x14ac:dyDescent="0.25">
      <c r="A15" s="21" t="s">
        <v>186</v>
      </c>
      <c r="B15" s="22" t="s">
        <v>205</v>
      </c>
      <c r="C15" s="7"/>
      <c r="D15" s="12">
        <v>0</v>
      </c>
      <c r="E15" s="39"/>
      <c r="F15" s="14"/>
    </row>
    <row r="16" spans="1:6" x14ac:dyDescent="0.25">
      <c r="A16" s="42" t="s">
        <v>173</v>
      </c>
      <c r="B16" s="42"/>
      <c r="C16" s="42"/>
      <c r="D16" s="42"/>
      <c r="E16" s="42"/>
      <c r="F16" s="42"/>
    </row>
    <row r="17" spans="1:6" ht="47.25" x14ac:dyDescent="0.25">
      <c r="A17" s="18" t="s">
        <v>177</v>
      </c>
      <c r="B17" s="20" t="s">
        <v>206</v>
      </c>
      <c r="C17" s="6"/>
      <c r="D17" s="12">
        <v>0</v>
      </c>
      <c r="E17" s="39">
        <f>AVERAGE(D17:D24)</f>
        <v>0</v>
      </c>
      <c r="F17" s="14"/>
    </row>
    <row r="18" spans="1:6" ht="110.25" x14ac:dyDescent="0.25">
      <c r="A18" s="21" t="s">
        <v>178</v>
      </c>
      <c r="B18" s="22" t="s">
        <v>207</v>
      </c>
      <c r="C18" s="7"/>
      <c r="D18" s="12">
        <v>0</v>
      </c>
      <c r="E18" s="39"/>
      <c r="F18" s="14"/>
    </row>
    <row r="19" spans="1:6" ht="94.5" x14ac:dyDescent="0.25">
      <c r="A19" s="18" t="s">
        <v>179</v>
      </c>
      <c r="B19" s="20" t="s">
        <v>208</v>
      </c>
      <c r="C19" s="6"/>
      <c r="D19" s="12">
        <v>0</v>
      </c>
      <c r="E19" s="39"/>
      <c r="F19" s="14"/>
    </row>
    <row r="20" spans="1:6" ht="94.5" x14ac:dyDescent="0.25">
      <c r="A20" s="21" t="s">
        <v>180</v>
      </c>
      <c r="B20" s="22" t="s">
        <v>209</v>
      </c>
      <c r="C20" s="7"/>
      <c r="D20" s="12">
        <v>0</v>
      </c>
      <c r="E20" s="39"/>
      <c r="F20" s="14"/>
    </row>
    <row r="21" spans="1:6" ht="94.5" x14ac:dyDescent="0.25">
      <c r="A21" s="18" t="s">
        <v>181</v>
      </c>
      <c r="B21" s="20" t="s">
        <v>210</v>
      </c>
      <c r="C21" s="6"/>
      <c r="D21" s="12">
        <v>0</v>
      </c>
      <c r="E21" s="39"/>
      <c r="F21" s="14"/>
    </row>
    <row r="22" spans="1:6" ht="47.25" x14ac:dyDescent="0.25">
      <c r="A22" s="21" t="s">
        <v>182</v>
      </c>
      <c r="B22" s="22" t="s">
        <v>211</v>
      </c>
      <c r="C22" s="7"/>
      <c r="D22" s="12">
        <v>0</v>
      </c>
      <c r="E22" s="39"/>
      <c r="F22" s="14"/>
    </row>
    <row r="23" spans="1:6" ht="31.5" x14ac:dyDescent="0.25">
      <c r="A23" s="18" t="s">
        <v>183</v>
      </c>
      <c r="B23" s="20" t="s">
        <v>212</v>
      </c>
      <c r="C23" s="6"/>
      <c r="D23" s="12">
        <v>0</v>
      </c>
      <c r="E23" s="39"/>
      <c r="F23" s="14"/>
    </row>
    <row r="24" spans="1:6" ht="47.25" x14ac:dyDescent="0.25">
      <c r="A24" s="21" t="s">
        <v>184</v>
      </c>
      <c r="B24" s="22" t="s">
        <v>213</v>
      </c>
      <c r="C24" s="7"/>
      <c r="D24" s="12">
        <v>0</v>
      </c>
      <c r="E24" s="39"/>
      <c r="F24" s="14"/>
    </row>
    <row r="25" spans="1:6" x14ac:dyDescent="0.25">
      <c r="A25" s="42" t="s">
        <v>174</v>
      </c>
      <c r="B25" s="42"/>
      <c r="C25" s="42"/>
      <c r="D25" s="42"/>
      <c r="E25" s="42"/>
      <c r="F25" s="42"/>
    </row>
    <row r="26" spans="1:6" ht="63" x14ac:dyDescent="0.25">
      <c r="A26" s="18" t="s">
        <v>175</v>
      </c>
      <c r="B26" s="20" t="s">
        <v>214</v>
      </c>
      <c r="C26" s="6"/>
      <c r="D26" s="12">
        <v>0</v>
      </c>
      <c r="E26" s="39">
        <f>AVERAGE(D26:D27)</f>
        <v>0</v>
      </c>
      <c r="F26" s="14"/>
    </row>
    <row r="27" spans="1:6" ht="63" x14ac:dyDescent="0.25">
      <c r="A27" s="21" t="s">
        <v>176</v>
      </c>
      <c r="B27" s="22" t="s">
        <v>215</v>
      </c>
      <c r="C27" s="7"/>
      <c r="D27" s="12">
        <v>0</v>
      </c>
      <c r="E27" s="39"/>
      <c r="F27" s="14"/>
    </row>
    <row r="29" spans="1:6" x14ac:dyDescent="0.25">
      <c r="C29" s="8" t="s">
        <v>2</v>
      </c>
      <c r="E29" s="24" cm="1">
        <f t="array" ref="E29">SUM(E4:E27/COUNT(E4:E27))</f>
        <v>0</v>
      </c>
    </row>
    <row r="30" spans="1:6" x14ac:dyDescent="0.25">
      <c r="C30" s="8" t="s">
        <v>3</v>
      </c>
      <c r="E30" s="24">
        <f>MAX(E4:E29)-MIN(E4:E29)</f>
        <v>0</v>
      </c>
    </row>
  </sheetData>
  <sheetProtection algorithmName="SHA-512" hashValue="PpD2hJnd4qkugLW7x0hme29HSnDlHZrQ1f3BIvWhPDjKZ6Mc+2Ez1nWmTbNhFsmuGYQqr+GZigQ4QCvhkMByFw==" saltValue="+aVeCyeEsngGNHst7y5o5A==" spinCount="100000" sheet="1" objects="1" scenarios="1"/>
  <mergeCells count="14">
    <mergeCell ref="F1:F2"/>
    <mergeCell ref="A1:A2"/>
    <mergeCell ref="B1:B2"/>
    <mergeCell ref="C1:C2"/>
    <mergeCell ref="D1:D2"/>
    <mergeCell ref="E1:E2"/>
    <mergeCell ref="A25:F25"/>
    <mergeCell ref="E26:E27"/>
    <mergeCell ref="A3:F3"/>
    <mergeCell ref="E4:E12"/>
    <mergeCell ref="A13:F13"/>
    <mergeCell ref="E14:E15"/>
    <mergeCell ref="A16:F16"/>
    <mergeCell ref="E17:E24"/>
  </mergeCells>
  <pageMargins left="0.7" right="0.7" top="0.75" bottom="0.75" header="0.3" footer="0.3"/>
  <pageSetup scale="39" fitToHeight="0" orientation="portrait" horizontalDpi="4294967293"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7E76295D-2A76-4D0F-95BE-61C2F57634AC}">
          <x14:formula1>
            <xm:f>Summary!$A$2:$A$7</xm:f>
          </x14:formula1>
          <xm:sqref>D14:D15 D26:D27 D17:D24 D4:D12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7190B9-E67E-40BC-A2C7-105576DEE0AD}">
  <sheetPr>
    <pageSetUpPr fitToPage="1"/>
  </sheetPr>
  <dimension ref="A1:F37"/>
  <sheetViews>
    <sheetView zoomScale="64" zoomScaleNormal="135" workbookViewId="0">
      <pane ySplit="2" topLeftCell="A16" activePane="bottomLeft" state="frozen"/>
      <selection pane="bottomLeft" sqref="A1:A2"/>
    </sheetView>
  </sheetViews>
  <sheetFormatPr defaultColWidth="11.125" defaultRowHeight="15.75" x14ac:dyDescent="0.25"/>
  <cols>
    <col min="1" max="1" width="10.625" style="15" customWidth="1"/>
    <col min="2" max="2" width="43.75" style="9" customWidth="1"/>
    <col min="3" max="3" width="56.125" style="10" customWidth="1"/>
    <col min="4" max="4" width="14.625" style="9" customWidth="1"/>
    <col min="5" max="5" width="15.5" style="9" customWidth="1"/>
    <col min="6" max="6" width="69.5" style="10" customWidth="1"/>
    <col min="7" max="16384" width="11.125" style="10"/>
  </cols>
  <sheetData>
    <row r="1" spans="1:6" x14ac:dyDescent="0.25">
      <c r="A1" s="38" t="s">
        <v>0</v>
      </c>
      <c r="B1" s="38" t="s">
        <v>1</v>
      </c>
      <c r="C1" s="38" t="s">
        <v>51</v>
      </c>
      <c r="D1" s="40" t="s">
        <v>64</v>
      </c>
      <c r="E1" s="41" t="s">
        <v>65</v>
      </c>
      <c r="F1" s="37" t="s">
        <v>50</v>
      </c>
    </row>
    <row r="2" spans="1:6" x14ac:dyDescent="0.25">
      <c r="A2" s="38"/>
      <c r="B2" s="38"/>
      <c r="C2" s="38"/>
      <c r="D2" s="40"/>
      <c r="E2" s="41"/>
      <c r="F2" s="37"/>
    </row>
    <row r="3" spans="1:6" x14ac:dyDescent="0.25">
      <c r="A3" s="42" t="s">
        <v>216</v>
      </c>
      <c r="B3" s="42"/>
      <c r="C3" s="42"/>
      <c r="D3" s="42"/>
      <c r="E3" s="42"/>
      <c r="F3" s="42"/>
    </row>
    <row r="4" spans="1:6" ht="78.75" x14ac:dyDescent="0.25">
      <c r="A4" s="18" t="s">
        <v>217</v>
      </c>
      <c r="B4" s="26" t="s">
        <v>223</v>
      </c>
      <c r="C4" s="11"/>
      <c r="D4" s="12">
        <v>0</v>
      </c>
      <c r="E4" s="39">
        <f>AVERAGE(D4,D8)</f>
        <v>0</v>
      </c>
      <c r="F4" s="13"/>
    </row>
    <row r="5" spans="1:6" ht="47.25" x14ac:dyDescent="0.25">
      <c r="A5" s="18" t="s">
        <v>218</v>
      </c>
      <c r="B5" s="26" t="s">
        <v>224</v>
      </c>
      <c r="C5" s="11"/>
      <c r="D5" s="12">
        <v>0</v>
      </c>
      <c r="E5" s="39"/>
      <c r="F5" s="13"/>
    </row>
    <row r="6" spans="1:6" ht="47.25" x14ac:dyDescent="0.25">
      <c r="A6" s="18" t="s">
        <v>219</v>
      </c>
      <c r="B6" s="26" t="s">
        <v>225</v>
      </c>
      <c r="C6" s="11"/>
      <c r="D6" s="12">
        <v>0</v>
      </c>
      <c r="E6" s="39"/>
      <c r="F6" s="13"/>
    </row>
    <row r="7" spans="1:6" ht="78.75" x14ac:dyDescent="0.25">
      <c r="A7" s="18" t="s">
        <v>220</v>
      </c>
      <c r="B7" s="26" t="s">
        <v>226</v>
      </c>
      <c r="C7" s="11"/>
      <c r="D7" s="12">
        <v>0</v>
      </c>
      <c r="E7" s="39"/>
      <c r="F7" s="13"/>
    </row>
    <row r="8" spans="1:6" ht="47.25" x14ac:dyDescent="0.25">
      <c r="A8" s="18" t="s">
        <v>221</v>
      </c>
      <c r="B8" s="26" t="s">
        <v>227</v>
      </c>
      <c r="C8" s="11"/>
      <c r="D8" s="12">
        <v>0</v>
      </c>
      <c r="E8" s="39"/>
      <c r="F8" s="13"/>
    </row>
    <row r="9" spans="1:6" x14ac:dyDescent="0.25">
      <c r="A9" s="42" t="s">
        <v>228</v>
      </c>
      <c r="B9" s="42"/>
      <c r="C9" s="42"/>
      <c r="D9" s="42"/>
      <c r="E9" s="42"/>
      <c r="F9" s="42"/>
    </row>
    <row r="10" spans="1:6" ht="47.25" x14ac:dyDescent="0.25">
      <c r="A10" s="18" t="s">
        <v>229</v>
      </c>
      <c r="B10" s="27" t="s">
        <v>231</v>
      </c>
      <c r="C10" s="6"/>
      <c r="D10" s="12">
        <v>0</v>
      </c>
      <c r="E10" s="39">
        <f>AVERAGE(D10:D11)</f>
        <v>0</v>
      </c>
      <c r="F10" s="14"/>
    </row>
    <row r="11" spans="1:6" ht="78.75" x14ac:dyDescent="0.25">
      <c r="A11" s="21" t="s">
        <v>230</v>
      </c>
      <c r="B11" s="18" t="s">
        <v>232</v>
      </c>
      <c r="C11" s="7"/>
      <c r="D11" s="12">
        <v>0</v>
      </c>
      <c r="E11" s="39"/>
      <c r="F11" s="14"/>
    </row>
    <row r="12" spans="1:6" x14ac:dyDescent="0.25">
      <c r="A12" s="42" t="s">
        <v>233</v>
      </c>
      <c r="B12" s="42"/>
      <c r="C12" s="42"/>
      <c r="D12" s="42"/>
      <c r="E12" s="42"/>
      <c r="F12" s="42"/>
    </row>
    <row r="13" spans="1:6" ht="47.25" x14ac:dyDescent="0.25">
      <c r="A13" s="18" t="s">
        <v>234</v>
      </c>
      <c r="B13" s="27" t="s">
        <v>238</v>
      </c>
      <c r="C13" s="6"/>
      <c r="D13" s="12">
        <v>0</v>
      </c>
      <c r="E13" s="39">
        <f>AVERAGE(D13:D16)</f>
        <v>0</v>
      </c>
      <c r="F13" s="14"/>
    </row>
    <row r="14" spans="1:6" ht="78.75" x14ac:dyDescent="0.25">
      <c r="A14" s="21" t="s">
        <v>235</v>
      </c>
      <c r="B14" s="18" t="s">
        <v>239</v>
      </c>
      <c r="C14" s="7"/>
      <c r="D14" s="12">
        <v>0</v>
      </c>
      <c r="E14" s="39"/>
      <c r="F14" s="14"/>
    </row>
    <row r="15" spans="1:6" ht="47.25" x14ac:dyDescent="0.25">
      <c r="A15" s="18" t="s">
        <v>236</v>
      </c>
      <c r="B15" s="27" t="s">
        <v>240</v>
      </c>
      <c r="C15" s="6"/>
      <c r="D15" s="12">
        <v>0</v>
      </c>
      <c r="E15" s="39"/>
      <c r="F15" s="14"/>
    </row>
    <row r="16" spans="1:6" ht="47.25" x14ac:dyDescent="0.25">
      <c r="A16" s="21" t="s">
        <v>237</v>
      </c>
      <c r="B16" s="18" t="s">
        <v>241</v>
      </c>
      <c r="C16" s="7"/>
      <c r="D16" s="12">
        <v>0</v>
      </c>
      <c r="E16" s="39"/>
      <c r="F16" s="14"/>
    </row>
    <row r="17" spans="1:6" x14ac:dyDescent="0.25">
      <c r="A17" s="42" t="s">
        <v>242</v>
      </c>
      <c r="B17" s="42"/>
      <c r="C17" s="42"/>
      <c r="D17" s="42"/>
      <c r="E17" s="42"/>
      <c r="F17" s="42"/>
    </row>
    <row r="18" spans="1:6" ht="47.25" x14ac:dyDescent="0.25">
      <c r="A18" s="18" t="s">
        <v>243</v>
      </c>
      <c r="B18" s="27" t="s">
        <v>247</v>
      </c>
      <c r="C18" s="6"/>
      <c r="D18" s="12">
        <v>0</v>
      </c>
      <c r="E18" s="39">
        <f>AVERAGE(D18:D21)</f>
        <v>0</v>
      </c>
      <c r="F18" s="14"/>
    </row>
    <row r="19" spans="1:6" ht="47.25" x14ac:dyDescent="0.25">
      <c r="A19" s="21" t="s">
        <v>244</v>
      </c>
      <c r="B19" s="18" t="s">
        <v>248</v>
      </c>
      <c r="C19" s="7"/>
      <c r="D19" s="12">
        <v>0</v>
      </c>
      <c r="E19" s="39"/>
      <c r="F19" s="14"/>
    </row>
    <row r="20" spans="1:6" ht="94.5" x14ac:dyDescent="0.25">
      <c r="A20" s="21" t="s">
        <v>245</v>
      </c>
      <c r="B20" s="18" t="s">
        <v>249</v>
      </c>
      <c r="C20" s="5"/>
      <c r="D20" s="12">
        <v>0</v>
      </c>
      <c r="E20" s="39"/>
      <c r="F20" s="14"/>
    </row>
    <row r="21" spans="1:6" ht="78.75" x14ac:dyDescent="0.25">
      <c r="A21" s="18" t="s">
        <v>246</v>
      </c>
      <c r="B21" s="27" t="s">
        <v>250</v>
      </c>
      <c r="C21" s="6"/>
      <c r="D21" s="12">
        <v>0</v>
      </c>
      <c r="E21" s="39"/>
      <c r="F21" s="14"/>
    </row>
    <row r="22" spans="1:6" x14ac:dyDescent="0.25">
      <c r="A22" s="42" t="s">
        <v>251</v>
      </c>
      <c r="B22" s="42"/>
      <c r="C22" s="42"/>
      <c r="D22" s="42"/>
      <c r="E22" s="42"/>
      <c r="F22" s="42"/>
    </row>
    <row r="23" spans="1:6" ht="47.25" x14ac:dyDescent="0.25">
      <c r="A23" s="18" t="s">
        <v>252</v>
      </c>
      <c r="B23" s="27" t="s">
        <v>254</v>
      </c>
      <c r="C23" s="6"/>
      <c r="D23" s="12">
        <v>0</v>
      </c>
      <c r="E23" s="39">
        <f>AVERAGE(D23:D24)</f>
        <v>0</v>
      </c>
      <c r="F23" s="14"/>
    </row>
    <row r="24" spans="1:6" ht="63" x14ac:dyDescent="0.25">
      <c r="A24" s="21" t="s">
        <v>253</v>
      </c>
      <c r="B24" s="18" t="s">
        <v>255</v>
      </c>
      <c r="C24" s="7"/>
      <c r="D24" s="12">
        <v>0</v>
      </c>
      <c r="E24" s="39"/>
      <c r="F24" s="14"/>
    </row>
    <row r="25" spans="1:6" x14ac:dyDescent="0.25">
      <c r="A25" s="42" t="s">
        <v>256</v>
      </c>
      <c r="B25" s="42"/>
      <c r="C25" s="42"/>
      <c r="D25" s="42"/>
      <c r="E25" s="42"/>
      <c r="F25" s="42"/>
    </row>
    <row r="26" spans="1:6" ht="47.25" x14ac:dyDescent="0.25">
      <c r="A26" s="18" t="s">
        <v>257</v>
      </c>
      <c r="B26" s="27" t="s">
        <v>260</v>
      </c>
      <c r="C26" s="6"/>
      <c r="D26" s="12">
        <v>0</v>
      </c>
      <c r="E26" s="39">
        <f>AVERAGE(D26:D28)</f>
        <v>0</v>
      </c>
      <c r="F26" s="14"/>
    </row>
    <row r="27" spans="1:6" ht="47.25" x14ac:dyDescent="0.25">
      <c r="A27" s="21" t="s">
        <v>258</v>
      </c>
      <c r="B27" s="18" t="s">
        <v>261</v>
      </c>
      <c r="C27" s="7"/>
      <c r="D27" s="12">
        <v>0</v>
      </c>
      <c r="E27" s="39"/>
      <c r="F27" s="14"/>
    </row>
    <row r="28" spans="1:6" ht="47.25" x14ac:dyDescent="0.25">
      <c r="A28" s="21" t="s">
        <v>259</v>
      </c>
      <c r="B28" s="18" t="s">
        <v>262</v>
      </c>
      <c r="C28" s="5"/>
      <c r="D28" s="12">
        <v>0</v>
      </c>
      <c r="E28" s="39"/>
      <c r="F28" s="14"/>
    </row>
    <row r="29" spans="1:6" x14ac:dyDescent="0.25">
      <c r="A29" s="42" t="s">
        <v>263</v>
      </c>
      <c r="B29" s="42"/>
      <c r="C29" s="42"/>
      <c r="D29" s="42"/>
      <c r="E29" s="42"/>
      <c r="F29" s="42"/>
    </row>
    <row r="30" spans="1:6" ht="94.5" x14ac:dyDescent="0.25">
      <c r="A30" s="18" t="s">
        <v>264</v>
      </c>
      <c r="B30" s="27" t="s">
        <v>272</v>
      </c>
      <c r="C30" s="6"/>
      <c r="D30" s="12">
        <v>0</v>
      </c>
      <c r="E30" s="39">
        <f>AVERAGE(D30:D32)</f>
        <v>0</v>
      </c>
      <c r="F30" s="14"/>
    </row>
    <row r="31" spans="1:6" ht="47.25" x14ac:dyDescent="0.25">
      <c r="A31" s="21" t="s">
        <v>265</v>
      </c>
      <c r="B31" s="18" t="s">
        <v>271</v>
      </c>
      <c r="C31" s="7"/>
      <c r="D31" s="12">
        <v>0</v>
      </c>
      <c r="E31" s="39"/>
      <c r="F31" s="14"/>
    </row>
    <row r="32" spans="1:6" ht="47.25" x14ac:dyDescent="0.25">
      <c r="A32" s="21" t="s">
        <v>266</v>
      </c>
      <c r="B32" s="18" t="s">
        <v>270</v>
      </c>
      <c r="C32" s="5"/>
      <c r="D32" s="12">
        <v>0</v>
      </c>
      <c r="E32" s="39"/>
      <c r="F32" s="14"/>
    </row>
    <row r="33" spans="1:6" x14ac:dyDescent="0.25">
      <c r="A33" s="42" t="s">
        <v>267</v>
      </c>
      <c r="B33" s="42"/>
      <c r="C33" s="42"/>
      <c r="D33" s="42"/>
      <c r="E33" s="42"/>
      <c r="F33" s="42"/>
    </row>
    <row r="34" spans="1:6" ht="63" x14ac:dyDescent="0.25">
      <c r="A34" s="18" t="s">
        <v>268</v>
      </c>
      <c r="B34" s="27" t="s">
        <v>269</v>
      </c>
      <c r="C34" s="6"/>
      <c r="D34" s="12">
        <v>0</v>
      </c>
      <c r="E34" s="23">
        <f>AVERAGE(D34:D34)</f>
        <v>0</v>
      </c>
      <c r="F34" s="14"/>
    </row>
    <row r="36" spans="1:6" x14ac:dyDescent="0.25">
      <c r="C36" s="8" t="s">
        <v>2</v>
      </c>
      <c r="E36" s="24" cm="1">
        <f t="array" ref="E36">SUM(E4:E34/COUNT(E4:E34))</f>
        <v>0</v>
      </c>
    </row>
    <row r="37" spans="1:6" x14ac:dyDescent="0.25">
      <c r="C37" s="8" t="s">
        <v>3</v>
      </c>
      <c r="E37" s="24">
        <f>MAX(E4:E36)-MIN(E4:E36)</f>
        <v>0</v>
      </c>
    </row>
  </sheetData>
  <sheetProtection algorithmName="SHA-512" hashValue="24NQxNZ6HDHmOgdmEPM9fggFIiB8PG/2RBRHeBzTqrZTwJKLu3PjVkMrSiFtYWj68RJ8oyIaEKE/sx/zXyw1UA==" saltValue="8VJXTu33N9s7ZyUQZ/MmHw==" spinCount="100000" sheet="1" objects="1" scenarios="1"/>
  <mergeCells count="21">
    <mergeCell ref="F1:F2"/>
    <mergeCell ref="E13:E16"/>
    <mergeCell ref="A1:A2"/>
    <mergeCell ref="B1:B2"/>
    <mergeCell ref="C1:C2"/>
    <mergeCell ref="D1:D2"/>
    <mergeCell ref="E1:E2"/>
    <mergeCell ref="A3:F3"/>
    <mergeCell ref="E4:E8"/>
    <mergeCell ref="A9:F9"/>
    <mergeCell ref="E10:E11"/>
    <mergeCell ref="A12:F12"/>
    <mergeCell ref="A22:F22"/>
    <mergeCell ref="E23:E24"/>
    <mergeCell ref="A17:F17"/>
    <mergeCell ref="E18:E21"/>
    <mergeCell ref="A33:F33"/>
    <mergeCell ref="A29:F29"/>
    <mergeCell ref="E30:E32"/>
    <mergeCell ref="A25:F25"/>
    <mergeCell ref="E26:E28"/>
  </mergeCells>
  <pageMargins left="0.7" right="0.7" top="0.75" bottom="0.75" header="0.3" footer="0.3"/>
  <pageSetup scale="39" fitToHeight="0" orientation="portrait" horizontalDpi="4294967293"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B6223F12-F7BA-464B-AB51-E371D5873768}">
          <x14:formula1>
            <xm:f>Summary!$A$2:$A$7</xm:f>
          </x14:formula1>
          <xm:sqref>D10:D11 D34 D4:D8 D30:D32 D26:D28 D23:D24 D13:D16 D18:D21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9bca02f-792c-4764-bbd4-6a719866e5f7" xsi:nil="true"/>
    <lcf76f155ced4ddcb4097134ff3c332f xmlns="772fc200-abf7-48ef-b4ac-7d44cb7bbdd9">
      <Terms xmlns="http://schemas.microsoft.com/office/infopath/2007/PartnerControls"/>
    </lcf76f155ced4ddcb4097134ff3c332f>
    <SubmitterName xmlns="772fc200-abf7-48ef-b4ac-7d44cb7bbdd9" xsi:nil="true"/>
    <SubmitterEmail xmlns="772fc200-abf7-48ef-b4ac-7d44cb7bbdd9" xsi:nil="true"/>
    <Comments xmlns="772fc200-abf7-48ef-b4ac-7d44cb7bbdd9" xsi:nil="true"/>
    <ImportError xmlns="772fc200-abf7-48ef-b4ac-7d44cb7bbdd9" xsi:nil="true"/>
    <StartImport xmlns="772fc200-abf7-48ef-b4ac-7d44cb7bbdd9">false</StartImport>
    <SubmitterOrganization xmlns="772fc200-abf7-48ef-b4ac-7d44cb7bbdd9" xsi:nil="true"/>
    <ImportDate xmlns="772fc200-abf7-48ef-b4ac-7d44cb7bbdd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85CB65D1CCB0A46A989E247049EA023" ma:contentTypeVersion="22" ma:contentTypeDescription="Create a new document." ma:contentTypeScope="" ma:versionID="f5b7e56588383a68423b4fd902b14885">
  <xsd:schema xmlns:xsd="http://www.w3.org/2001/XMLSchema" xmlns:xs="http://www.w3.org/2001/XMLSchema" xmlns:p="http://schemas.microsoft.com/office/2006/metadata/properties" xmlns:ns2="772fc200-abf7-48ef-b4ac-7d44cb7bbdd9" xmlns:ns3="e9bca02f-792c-4764-bbd4-6a719866e5f7" targetNamespace="http://schemas.microsoft.com/office/2006/metadata/properties" ma:root="true" ma:fieldsID="238ff96c712cdf1a21f4206e98ed6b51" ns2:_="" ns3:_="">
    <xsd:import namespace="772fc200-abf7-48ef-b4ac-7d44cb7bbdd9"/>
    <xsd:import namespace="e9bca02f-792c-4764-bbd4-6a719866e5f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Comments" minOccurs="0"/>
                <xsd:element ref="ns2:SubmitterName" minOccurs="0"/>
                <xsd:element ref="ns2:SubmitterOrganization" minOccurs="0"/>
                <xsd:element ref="ns2:SubmitterEmail" minOccurs="0"/>
                <xsd:element ref="ns2:StartImport" minOccurs="0"/>
                <xsd:element ref="ns2:ImportDate" minOccurs="0"/>
                <xsd:element ref="ns2:ImportErro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2fc200-abf7-48ef-b4ac-7d44cb7bbd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da2d8028-c701-4aac-a014-6ce1edc6cfb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Location" ma:index="22" nillable="true" ma:displayName="Location" ma:indexed="true" ma:internalName="MediaServiceLocation" ma:readOnly="true">
      <xsd:simpleType>
        <xsd:restriction base="dms:Text"/>
      </xsd:simpleType>
    </xsd:element>
    <xsd:element name="Comments" ma:index="23" nillable="true" ma:displayName="Comments" ma:format="Dropdown" ma:internalName="Comments">
      <xsd:simpleType>
        <xsd:restriction base="dms:Note">
          <xsd:maxLength value="255"/>
        </xsd:restriction>
      </xsd:simpleType>
    </xsd:element>
    <xsd:element name="SubmitterName" ma:index="24" nillable="true" ma:displayName="SubmitterName" ma:internalName="SubmitterName">
      <xsd:simpleType>
        <xsd:restriction base="dms:Text">
          <xsd:maxLength value="255"/>
        </xsd:restriction>
      </xsd:simpleType>
    </xsd:element>
    <xsd:element name="SubmitterOrganization" ma:index="25" nillable="true" ma:displayName="SubmitterOrganization" ma:internalName="SubmitterOrganization">
      <xsd:simpleType>
        <xsd:restriction base="dms:Text">
          <xsd:maxLength value="255"/>
        </xsd:restriction>
      </xsd:simpleType>
    </xsd:element>
    <xsd:element name="SubmitterEmail" ma:index="26" nillable="true" ma:displayName="SubmitterEmail" ma:internalName="SubmitterEmail">
      <xsd:simpleType>
        <xsd:restriction base="dms:Text">
          <xsd:maxLength value="255"/>
        </xsd:restriction>
      </xsd:simpleType>
    </xsd:element>
    <xsd:element name="StartImport" ma:index="27" nillable="true" ma:displayName="StartImport" ma:default="0" ma:internalName="StartImport">
      <xsd:simpleType>
        <xsd:restriction base="dms:Boolean"/>
      </xsd:simpleType>
    </xsd:element>
    <xsd:element name="ImportDate" ma:index="28" nillable="true" ma:displayName="ImportDate" ma:format="DateOnly" ma:internalName="ImportDate">
      <xsd:simpleType>
        <xsd:restriction base="dms:DateTime"/>
      </xsd:simpleType>
    </xsd:element>
    <xsd:element name="ImportError" ma:index="29" nillable="true" ma:displayName="ImportError" ma:internalName="ImportError">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9bca02f-792c-4764-bbd4-6a719866e5f7"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23a45c4d-f906-4f93-9581-8a4d4170edbd}" ma:internalName="TaxCatchAll" ma:showField="CatchAllData" ma:web="e9bca02f-792c-4764-bbd4-6a719866e5f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26D3A29-CFCA-47C1-9461-FD280563C1E2}">
  <ds:schemaRefs>
    <ds:schemaRef ds:uri="http://schemas.openxmlformats.org/package/2006/metadata/core-properties"/>
    <ds:schemaRef ds:uri="http://purl.org/dc/dcmitype/"/>
    <ds:schemaRef ds:uri="e9bca02f-792c-4764-bbd4-6a719866e5f7"/>
    <ds:schemaRef ds:uri="http://purl.org/dc/elements/1.1/"/>
    <ds:schemaRef ds:uri="http://schemas.microsoft.com/office/2006/documentManagement/types"/>
    <ds:schemaRef ds:uri="http://purl.org/dc/terms/"/>
    <ds:schemaRef ds:uri="http://www.w3.org/XML/1998/namespace"/>
    <ds:schemaRef ds:uri="http://schemas.microsoft.com/office/infopath/2007/PartnerControls"/>
    <ds:schemaRef ds:uri="772fc200-abf7-48ef-b4ac-7d44cb7bbdd9"/>
    <ds:schemaRef ds:uri="http://schemas.microsoft.com/office/2006/metadata/properties"/>
  </ds:schemaRefs>
</ds:datastoreItem>
</file>

<file path=customXml/itemProps2.xml><?xml version="1.0" encoding="utf-8"?>
<ds:datastoreItem xmlns:ds="http://schemas.openxmlformats.org/officeDocument/2006/customXml" ds:itemID="{D8AFED64-D212-4FA7-A98B-FD798B0CAA5D}">
  <ds:schemaRefs>
    <ds:schemaRef ds:uri="http://schemas.microsoft.com/sharepoint/v3/contenttype/forms"/>
  </ds:schemaRefs>
</ds:datastoreItem>
</file>

<file path=customXml/itemProps3.xml><?xml version="1.0" encoding="utf-8"?>
<ds:datastoreItem xmlns:ds="http://schemas.openxmlformats.org/officeDocument/2006/customXml" ds:itemID="{1995BBC0-3664-490F-8018-7DF2E592130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11</vt:i4>
      </vt:variant>
    </vt:vector>
  </HeadingPairs>
  <TitlesOfParts>
    <vt:vector size="22" baseType="lpstr">
      <vt:lpstr>Summary</vt:lpstr>
      <vt:lpstr>E1</vt:lpstr>
      <vt:lpstr>E2</vt:lpstr>
      <vt:lpstr>E3</vt:lpstr>
      <vt:lpstr>E4</vt:lpstr>
      <vt:lpstr>E5</vt:lpstr>
      <vt:lpstr>E6</vt:lpstr>
      <vt:lpstr>E7</vt:lpstr>
      <vt:lpstr>E8</vt:lpstr>
      <vt:lpstr>E9</vt:lpstr>
      <vt:lpstr>E10</vt:lpstr>
      <vt:lpstr>'E1'!_ftn1</vt:lpstr>
      <vt:lpstr>'E1'!Print_Area</vt:lpstr>
      <vt:lpstr>'E10'!Print_Area</vt:lpstr>
      <vt:lpstr>'E2'!Print_Area</vt:lpstr>
      <vt:lpstr>'E3'!Print_Area</vt:lpstr>
      <vt:lpstr>'E4'!Print_Area</vt:lpstr>
      <vt:lpstr>'E5'!Print_Area</vt:lpstr>
      <vt:lpstr>'E6'!Print_Area</vt:lpstr>
      <vt:lpstr>'E7'!Print_Area</vt:lpstr>
      <vt:lpstr>'E8'!Print_Area</vt:lpstr>
      <vt:lpstr>'E9'!Print_Area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Eugene Karl Montoya (Sandmont Natural Capital)</cp:lastModifiedBy>
  <dcterms:created xsi:type="dcterms:W3CDTF">2023-02-08T22:57:26Z</dcterms:created>
  <dcterms:modified xsi:type="dcterms:W3CDTF">2025-11-12T17:26:20Z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0x010100385CB65D1CCB0A46A989E247049EA023</vt:lpwstr>
  </property>
  <property fmtid="{D5CDD505-2E9C-101B-9397-08002B2CF9AE}" pid="3" name="MediaServiceImageTags">
    <vt:lpwstr/>
  </property>
</Properties>
</file>